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ye Laptop 2019\Documents\SSAA Disciplines\Junior Challenge\2024\"/>
    </mc:Choice>
  </mc:AlternateContent>
  <xr:revisionPtr revIDLastSave="0" documentId="13_ncr:1_{3118AE54-49A1-414E-A057-8CD35A2323AC}" xr6:coauthVersionLast="47" xr6:coauthVersionMax="47" xr10:uidLastSave="{00000000-0000-0000-0000-000000000000}"/>
  <bookViews>
    <workbookView xWindow="-108" yWindow="-108" windowWidth="23256" windowHeight="12576" xr2:uid="{F3ACD662-3F6D-4699-8F0A-723446AB142D}"/>
  </bookViews>
  <sheets>
    <sheet name="Overall Winners" sheetId="5" r:id="rId1"/>
    <sheet name="Field RIfle" sheetId="2" r:id="rId2"/>
    <sheet name="3P" sheetId="3" r:id="rId3"/>
    <sheet name="RM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4" l="1"/>
  <c r="K15" i="4"/>
  <c r="L20" i="3"/>
  <c r="I20" i="3"/>
  <c r="L19" i="3"/>
  <c r="I19" i="3"/>
  <c r="L18" i="3"/>
  <c r="I18" i="3"/>
  <c r="F18" i="3"/>
  <c r="U12" i="4"/>
  <c r="U5" i="4"/>
  <c r="K5" i="4"/>
  <c r="U4" i="4"/>
  <c r="K4" i="4"/>
  <c r="H9" i="2"/>
  <c r="H10" i="2"/>
  <c r="H8" i="2"/>
  <c r="H21" i="2"/>
  <c r="H20" i="2"/>
  <c r="H7" i="2"/>
  <c r="H19" i="2"/>
  <c r="H6" i="2"/>
  <c r="H18" i="2"/>
  <c r="H17" i="2"/>
  <c r="H5" i="2"/>
  <c r="H4" i="2"/>
  <c r="H16" i="2"/>
  <c r="H15" i="2"/>
  <c r="H14" i="2"/>
  <c r="H13" i="2"/>
  <c r="H12" i="2"/>
  <c r="H3" i="2"/>
  <c r="U9" i="4"/>
  <c r="U19" i="4"/>
  <c r="U20" i="4"/>
  <c r="U8" i="4"/>
  <c r="U13" i="4"/>
  <c r="U7" i="4"/>
  <c r="U16" i="4"/>
  <c r="U14" i="4"/>
  <c r="U18" i="4"/>
  <c r="U11" i="4"/>
  <c r="U17" i="4"/>
  <c r="U6" i="4"/>
  <c r="K9" i="4"/>
  <c r="K19" i="4"/>
  <c r="K20" i="4"/>
  <c r="K8" i="4"/>
  <c r="K13" i="4"/>
  <c r="K7" i="4"/>
  <c r="K16" i="4"/>
  <c r="K12" i="4"/>
  <c r="K14" i="4"/>
  <c r="K18" i="4"/>
  <c r="K11" i="4"/>
  <c r="K17" i="4"/>
  <c r="K6" i="4"/>
  <c r="L9" i="3"/>
  <c r="I9" i="3"/>
  <c r="F9" i="3"/>
  <c r="L21" i="3"/>
  <c r="I21" i="3"/>
  <c r="F21" i="3"/>
  <c r="L8" i="3"/>
  <c r="I8" i="3"/>
  <c r="F8" i="3"/>
  <c r="L5" i="3"/>
  <c r="I5" i="3"/>
  <c r="F5" i="3"/>
  <c r="L14" i="3"/>
  <c r="I14" i="3"/>
  <c r="F14" i="3"/>
  <c r="L4" i="3"/>
  <c r="I4" i="3"/>
  <c r="F4" i="3"/>
  <c r="L7" i="3"/>
  <c r="I7" i="3"/>
  <c r="F7" i="3"/>
  <c r="L12" i="3"/>
  <c r="I12" i="3"/>
  <c r="F12" i="3"/>
  <c r="L13" i="3"/>
  <c r="I13" i="3"/>
  <c r="F13" i="3"/>
  <c r="L15" i="3"/>
  <c r="I15" i="3"/>
  <c r="F15" i="3"/>
  <c r="L16" i="3"/>
  <c r="I16" i="3"/>
  <c r="F16" i="3"/>
  <c r="L17" i="3"/>
  <c r="I17" i="3"/>
  <c r="F17" i="3"/>
  <c r="L6" i="3"/>
  <c r="I6" i="3"/>
  <c r="F6" i="3"/>
  <c r="W15" i="4" l="1"/>
  <c r="M18" i="3"/>
  <c r="W5" i="4"/>
  <c r="W4" i="4"/>
  <c r="W12" i="4"/>
  <c r="M21" i="3"/>
  <c r="M7" i="3"/>
  <c r="W17" i="4"/>
  <c r="W18" i="4"/>
  <c r="W14" i="4"/>
  <c r="W13" i="4"/>
  <c r="W8" i="4"/>
  <c r="W7" i="4"/>
  <c r="W11" i="4"/>
  <c r="W20" i="4"/>
  <c r="W16" i="4"/>
  <c r="W19" i="4"/>
  <c r="W9" i="4"/>
  <c r="M17" i="3"/>
  <c r="M14" i="3"/>
  <c r="M15" i="3"/>
  <c r="M8" i="3"/>
  <c r="M16" i="3"/>
  <c r="M4" i="3"/>
  <c r="M5" i="3"/>
  <c r="M12" i="3"/>
  <c r="M6" i="3"/>
  <c r="M13" i="3"/>
  <c r="M9" i="3"/>
</calcChain>
</file>

<file path=xl/sharedStrings.xml><?xml version="1.0" encoding="utf-8"?>
<sst xmlns="http://schemas.openxmlformats.org/spreadsheetml/2006/main" count="262" uniqueCount="80">
  <si>
    <t xml:space="preserve">NJC 2024 </t>
  </si>
  <si>
    <t>NAME</t>
  </si>
  <si>
    <t>SHOOTER</t>
  </si>
  <si>
    <t>RAPID FIRE</t>
  </si>
  <si>
    <t xml:space="preserve">OFF HAND </t>
  </si>
  <si>
    <t xml:space="preserve">STANDING POST </t>
  </si>
  <si>
    <t>SITTING POST</t>
  </si>
  <si>
    <t xml:space="preserve">TOTAL </t>
  </si>
  <si>
    <t>1-9</t>
  </si>
  <si>
    <t>2-18</t>
  </si>
  <si>
    <t>1-5</t>
  </si>
  <si>
    <t>2-17</t>
  </si>
  <si>
    <t>1-8</t>
  </si>
  <si>
    <t>2-14</t>
  </si>
  <si>
    <t>1-1</t>
  </si>
  <si>
    <t>1-4</t>
  </si>
  <si>
    <t>2-12</t>
  </si>
  <si>
    <t>1-7</t>
  </si>
  <si>
    <t>1-2</t>
  </si>
  <si>
    <t>2-15</t>
  </si>
  <si>
    <t>1-6</t>
  </si>
  <si>
    <t>2-11</t>
  </si>
  <si>
    <t>2-13</t>
  </si>
  <si>
    <t>1-3</t>
  </si>
  <si>
    <t>2-16</t>
  </si>
  <si>
    <t>2-19</t>
  </si>
  <si>
    <t>3P</t>
  </si>
  <si>
    <t>PRONE</t>
  </si>
  <si>
    <t xml:space="preserve">SITTING </t>
  </si>
  <si>
    <t>CHICKENS</t>
  </si>
  <si>
    <t>PIGS</t>
  </si>
  <si>
    <t>TURKEYS</t>
  </si>
  <si>
    <t>RAMS</t>
  </si>
  <si>
    <t>TOTAL</t>
  </si>
  <si>
    <t>RMS</t>
  </si>
  <si>
    <t xml:space="preserve"> </t>
  </si>
  <si>
    <t>equal 7</t>
  </si>
  <si>
    <t>Field Rifle Ranking</t>
  </si>
  <si>
    <t xml:space="preserve">3P Ranking </t>
  </si>
  <si>
    <t xml:space="preserve">RMS Ranking  </t>
  </si>
  <si>
    <t xml:space="preserve">Total Ranking </t>
  </si>
  <si>
    <t>equal  7</t>
  </si>
  <si>
    <t xml:space="preserve">  </t>
  </si>
  <si>
    <t xml:space="preserve">Field Rifle </t>
  </si>
  <si>
    <t>Gold</t>
  </si>
  <si>
    <t>Silver</t>
  </si>
  <si>
    <t>Bronze</t>
  </si>
  <si>
    <t>Bronz</t>
  </si>
  <si>
    <t xml:space="preserve">3 Gun </t>
  </si>
  <si>
    <t xml:space="preserve">Tie for overall 2nd broken by Highest FR score </t>
  </si>
  <si>
    <t>Tie for overall 1st broken by Highest FR Score</t>
  </si>
  <si>
    <t>* Under 18 RMS Winner decided by shoot off between Shannon C &amp; Grace M</t>
  </si>
  <si>
    <t>Anique W</t>
  </si>
  <si>
    <t>Spencer P</t>
  </si>
  <si>
    <t>Sarah M</t>
  </si>
  <si>
    <t>Eathan W</t>
  </si>
  <si>
    <t>Jayden J</t>
  </si>
  <si>
    <t>Dylan O</t>
  </si>
  <si>
    <t>Naomi J</t>
  </si>
  <si>
    <t>Shannon C</t>
  </si>
  <si>
    <t>Sarah S</t>
  </si>
  <si>
    <t>Kendra P</t>
  </si>
  <si>
    <t>Grace M</t>
  </si>
  <si>
    <t>Jacob F</t>
  </si>
  <si>
    <t>Daniel C</t>
  </si>
  <si>
    <t>Felicity C</t>
  </si>
  <si>
    <t>Michala M</t>
  </si>
  <si>
    <t>Evie K</t>
  </si>
  <si>
    <t>U15</t>
  </si>
  <si>
    <t>U18</t>
  </si>
  <si>
    <t>Placings</t>
  </si>
  <si>
    <t>2024  NATIONAL JUNIOR CHALLENGE - RESULTS</t>
  </si>
  <si>
    <t xml:space="preserve">NJC 2024 - FIELD RIFLE </t>
  </si>
  <si>
    <t>Logan M</t>
  </si>
  <si>
    <t>Nidhish G</t>
  </si>
  <si>
    <t>Jaden J</t>
  </si>
  <si>
    <t>Overall Placings</t>
  </si>
  <si>
    <t xml:space="preserve">Spencer P </t>
  </si>
  <si>
    <t>Medal Winners U18</t>
  </si>
  <si>
    <t>Medal Winners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</si>
</sst>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49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horizontal="center"/>
    </xf>
    <xf numFmtId="49" fontId="0" fillId="0" borderId="13" xfId="0" applyNumberFormat="1" applyBorder="1"/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2" xfId="0" applyNumberFormat="1" applyBorder="1"/>
    <xf numFmtId="2" fontId="0" fillId="0" borderId="21" xfId="0" applyNumberFormat="1" applyBorder="1"/>
    <xf numFmtId="0" fontId="0" fillId="0" borderId="22" xfId="0" applyBorder="1"/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8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2" xfId="0" applyFill="1" applyBorder="1"/>
    <xf numFmtId="0" fontId="5" fillId="3" borderId="7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13" xfId="0" applyFont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0" fontId="4" fillId="4" borderId="0" xfId="0" applyFont="1" applyFill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/>
    <xf numFmtId="0" fontId="4" fillId="0" borderId="30" xfId="0" applyFont="1" applyBorder="1" applyAlignment="1">
      <alignment horizontal="center"/>
    </xf>
    <xf numFmtId="0" fontId="4" fillId="5" borderId="0" xfId="0" applyFont="1" applyFill="1" applyAlignment="1">
      <alignment horizontal="left" vertical="top" indent="32"/>
    </xf>
    <xf numFmtId="0" fontId="0" fillId="5" borderId="0" xfId="0" applyFill="1" applyAlignment="1">
      <alignment horizontal="left" vertical="top" indent="32"/>
    </xf>
    <xf numFmtId="0" fontId="4" fillId="5" borderId="0" xfId="0" applyFont="1" applyFill="1" applyAlignment="1">
      <alignment horizontal="left" vertical="top"/>
    </xf>
    <xf numFmtId="0" fontId="0" fillId="0" borderId="25" xfId="0" applyBorder="1" applyAlignment="1">
      <alignment horizontal="center"/>
    </xf>
    <xf numFmtId="2" fontId="4" fillId="0" borderId="12" xfId="0" applyNumberFormat="1" applyFont="1" applyBorder="1"/>
    <xf numFmtId="2" fontId="0" fillId="0" borderId="19" xfId="0" applyNumberFormat="1" applyBorder="1"/>
    <xf numFmtId="0" fontId="0" fillId="0" borderId="2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8" fontId="1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1D3C-07EB-4ED2-8A95-A7FAEF28D3AD}">
  <sheetPr>
    <pageSetUpPr fitToPage="1"/>
  </sheetPr>
  <dimension ref="A1:M34"/>
  <sheetViews>
    <sheetView tabSelected="1" topLeftCell="A12" workbookViewId="0">
      <selection activeCell="O17" sqref="O17"/>
    </sheetView>
  </sheetViews>
  <sheetFormatPr defaultRowHeight="14.4" x14ac:dyDescent="0.3"/>
  <cols>
    <col min="1" max="1" width="15.77734375" customWidth="1"/>
    <col min="3" max="3" width="12.88671875" style="19" customWidth="1"/>
    <col min="4" max="4" width="11.44140625" style="19" customWidth="1"/>
    <col min="5" max="5" width="13.44140625" style="19" customWidth="1"/>
    <col min="6" max="6" width="13.77734375" customWidth="1"/>
    <col min="7" max="7" width="14.77734375" customWidth="1"/>
    <col min="8" max="8" width="14.6640625" customWidth="1"/>
    <col min="9" max="9" width="13.33203125" customWidth="1"/>
  </cols>
  <sheetData>
    <row r="1" spans="1:10" ht="26.4" customHeight="1" x14ac:dyDescent="0.3">
      <c r="A1" s="47" t="s">
        <v>71</v>
      </c>
      <c r="B1" s="48"/>
      <c r="C1" s="49"/>
      <c r="D1" s="49"/>
      <c r="E1" s="49"/>
      <c r="F1" s="48"/>
      <c r="G1" s="48"/>
    </row>
    <row r="2" spans="1:10" ht="28.8" x14ac:dyDescent="0.3">
      <c r="A2" s="18"/>
      <c r="B2" s="18"/>
      <c r="C2" s="38" t="s">
        <v>37</v>
      </c>
      <c r="D2" s="37" t="s">
        <v>38</v>
      </c>
      <c r="E2" s="37" t="s">
        <v>39</v>
      </c>
      <c r="F2" s="37" t="s">
        <v>40</v>
      </c>
      <c r="G2" s="37" t="s">
        <v>76</v>
      </c>
    </row>
    <row r="3" spans="1:10" x14ac:dyDescent="0.3">
      <c r="A3" s="8" t="s">
        <v>54</v>
      </c>
      <c r="B3" s="11" t="s">
        <v>68</v>
      </c>
      <c r="C3" s="11">
        <v>3</v>
      </c>
      <c r="D3" s="11">
        <v>1</v>
      </c>
      <c r="E3" s="11">
        <v>2</v>
      </c>
      <c r="F3" s="11">
        <v>6</v>
      </c>
      <c r="G3" s="29">
        <v>1</v>
      </c>
    </row>
    <row r="4" spans="1:10" x14ac:dyDescent="0.3">
      <c r="A4" s="8" t="s">
        <v>52</v>
      </c>
      <c r="B4" s="8" t="s">
        <v>68</v>
      </c>
      <c r="C4" s="40">
        <v>1</v>
      </c>
      <c r="D4" s="8">
        <v>3</v>
      </c>
      <c r="E4" s="8">
        <v>3</v>
      </c>
      <c r="F4" s="8">
        <v>7</v>
      </c>
      <c r="G4" s="39">
        <v>2</v>
      </c>
    </row>
    <row r="5" spans="1:10" x14ac:dyDescent="0.3">
      <c r="A5" s="11" t="s">
        <v>53</v>
      </c>
      <c r="B5" s="11" t="s">
        <v>68</v>
      </c>
      <c r="C5" s="11">
        <v>2</v>
      </c>
      <c r="D5" s="11">
        <v>4</v>
      </c>
      <c r="E5" s="11">
        <v>1</v>
      </c>
      <c r="F5" s="11">
        <v>7</v>
      </c>
      <c r="G5" s="29">
        <v>3</v>
      </c>
    </row>
    <row r="6" spans="1:10" x14ac:dyDescent="0.3">
      <c r="A6" s="11" t="s">
        <v>55</v>
      </c>
      <c r="B6" s="11" t="s">
        <v>68</v>
      </c>
      <c r="C6" s="11">
        <v>4</v>
      </c>
      <c r="D6" s="11">
        <v>2</v>
      </c>
      <c r="E6" s="11">
        <v>4</v>
      </c>
      <c r="F6" s="11">
        <v>10</v>
      </c>
      <c r="G6" s="29"/>
    </row>
    <row r="7" spans="1:10" x14ac:dyDescent="0.3">
      <c r="A7" s="11" t="s">
        <v>56</v>
      </c>
      <c r="B7" s="11" t="s">
        <v>68</v>
      </c>
      <c r="C7" s="11">
        <v>5</v>
      </c>
      <c r="D7" s="11">
        <v>5</v>
      </c>
      <c r="E7" s="11">
        <v>5</v>
      </c>
      <c r="F7" s="11">
        <v>15</v>
      </c>
      <c r="G7" s="29"/>
      <c r="J7" t="s">
        <v>42</v>
      </c>
    </row>
    <row r="8" spans="1:10" x14ac:dyDescent="0.3">
      <c r="A8" s="11" t="s">
        <v>57</v>
      </c>
      <c r="B8" s="11" t="s">
        <v>68</v>
      </c>
      <c r="C8" s="42">
        <v>6</v>
      </c>
      <c r="D8" s="11">
        <v>6</v>
      </c>
      <c r="E8" s="11">
        <v>6</v>
      </c>
      <c r="F8" s="11">
        <v>18</v>
      </c>
      <c r="G8" s="29"/>
    </row>
    <row r="9" spans="1:10" x14ac:dyDescent="0.3">
      <c r="A9" s="26"/>
      <c r="B9" s="26"/>
      <c r="C9" s="26"/>
      <c r="D9" s="43"/>
      <c r="E9" s="44" t="s">
        <v>49</v>
      </c>
      <c r="F9" s="45"/>
      <c r="G9" s="45"/>
    </row>
    <row r="10" spans="1:10" x14ac:dyDescent="0.3">
      <c r="D10" s="46"/>
      <c r="G10" s="19"/>
    </row>
    <row r="11" spans="1:10" x14ac:dyDescent="0.3">
      <c r="A11" s="11" t="s">
        <v>59</v>
      </c>
      <c r="B11" s="11" t="s">
        <v>69</v>
      </c>
      <c r="C11" s="11">
        <v>2</v>
      </c>
      <c r="D11" s="8">
        <v>5</v>
      </c>
      <c r="E11" s="11">
        <v>1</v>
      </c>
      <c r="F11" s="11">
        <v>8</v>
      </c>
      <c r="G11" s="29">
        <v>1</v>
      </c>
    </row>
    <row r="12" spans="1:10" x14ac:dyDescent="0.3">
      <c r="A12" s="11" t="s">
        <v>62</v>
      </c>
      <c r="B12" s="11" t="s">
        <v>69</v>
      </c>
      <c r="C12" s="11">
        <v>5</v>
      </c>
      <c r="D12" s="11">
        <v>1</v>
      </c>
      <c r="E12" s="41">
        <v>2</v>
      </c>
      <c r="F12" s="11">
        <v>8</v>
      </c>
      <c r="G12" s="29">
        <v>2</v>
      </c>
    </row>
    <row r="13" spans="1:10" x14ac:dyDescent="0.3">
      <c r="A13" s="11" t="s">
        <v>61</v>
      </c>
      <c r="B13" s="11" t="s">
        <v>69</v>
      </c>
      <c r="C13" s="11">
        <v>4</v>
      </c>
      <c r="D13" s="11">
        <v>2</v>
      </c>
      <c r="E13" s="11">
        <v>4</v>
      </c>
      <c r="F13" s="11">
        <v>10</v>
      </c>
      <c r="G13" s="29">
        <v>3</v>
      </c>
    </row>
    <row r="14" spans="1:10" x14ac:dyDescent="0.3">
      <c r="A14" s="11" t="s">
        <v>58</v>
      </c>
      <c r="B14" s="11" t="s">
        <v>69</v>
      </c>
      <c r="C14" s="29">
        <v>1</v>
      </c>
      <c r="D14" s="11">
        <v>6</v>
      </c>
      <c r="E14" s="11" t="s">
        <v>36</v>
      </c>
      <c r="F14" s="11">
        <v>14</v>
      </c>
      <c r="G14" s="29"/>
    </row>
    <row r="15" spans="1:10" x14ac:dyDescent="0.3">
      <c r="A15" s="11" t="s">
        <v>60</v>
      </c>
      <c r="B15" s="11" t="s">
        <v>69</v>
      </c>
      <c r="C15" s="29">
        <v>3</v>
      </c>
      <c r="D15" s="11">
        <v>4</v>
      </c>
      <c r="E15" s="11" t="s">
        <v>41</v>
      </c>
      <c r="F15" s="11">
        <v>14</v>
      </c>
      <c r="G15" s="29"/>
    </row>
    <row r="16" spans="1:10" x14ac:dyDescent="0.3">
      <c r="A16" s="11" t="s">
        <v>63</v>
      </c>
      <c r="B16" s="11" t="s">
        <v>69</v>
      </c>
      <c r="C16" s="11">
        <v>6</v>
      </c>
      <c r="D16" s="11">
        <v>8</v>
      </c>
      <c r="E16" s="11">
        <v>6</v>
      </c>
      <c r="F16" s="11">
        <v>20</v>
      </c>
      <c r="G16" s="29"/>
    </row>
    <row r="17" spans="1:13" x14ac:dyDescent="0.3">
      <c r="A17" s="11" t="s">
        <v>64</v>
      </c>
      <c r="B17" s="11" t="s">
        <v>69</v>
      </c>
      <c r="C17" s="11">
        <v>7</v>
      </c>
      <c r="D17" s="29">
        <v>3</v>
      </c>
      <c r="E17" s="11">
        <v>5</v>
      </c>
      <c r="F17" s="11">
        <v>15</v>
      </c>
      <c r="G17" s="29"/>
    </row>
    <row r="18" spans="1:13" x14ac:dyDescent="0.3">
      <c r="A18" s="11" t="s">
        <v>65</v>
      </c>
      <c r="B18" s="11" t="s">
        <v>69</v>
      </c>
      <c r="C18" s="11">
        <v>8</v>
      </c>
      <c r="D18" s="11">
        <v>7</v>
      </c>
      <c r="E18" s="29">
        <v>3</v>
      </c>
      <c r="F18" s="11">
        <v>18</v>
      </c>
      <c r="G18" s="29"/>
    </row>
    <row r="19" spans="1:13" x14ac:dyDescent="0.3">
      <c r="A19" s="11" t="s">
        <v>66</v>
      </c>
      <c r="B19" s="11" t="s">
        <v>69</v>
      </c>
      <c r="C19" s="11">
        <v>9</v>
      </c>
      <c r="D19" s="11">
        <v>9</v>
      </c>
      <c r="E19" s="11">
        <v>6</v>
      </c>
      <c r="F19" s="11">
        <v>24</v>
      </c>
      <c r="G19" s="29"/>
      <c r="J19" t="s">
        <v>35</v>
      </c>
    </row>
    <row r="20" spans="1:13" x14ac:dyDescent="0.3">
      <c r="A20" s="11" t="s">
        <v>67</v>
      </c>
      <c r="B20" s="11" t="s">
        <v>69</v>
      </c>
      <c r="C20" s="11">
        <v>10</v>
      </c>
      <c r="D20" s="11">
        <v>10</v>
      </c>
      <c r="E20" s="11">
        <v>8</v>
      </c>
      <c r="F20" s="11">
        <v>28</v>
      </c>
      <c r="G20" s="29"/>
    </row>
    <row r="21" spans="1:13" x14ac:dyDescent="0.3">
      <c r="E21" s="28" t="s">
        <v>50</v>
      </c>
      <c r="F21" s="28"/>
      <c r="G21" s="28"/>
    </row>
    <row r="23" spans="1:13" x14ac:dyDescent="0.3">
      <c r="A23" s="27" t="s">
        <v>79</v>
      </c>
      <c r="B23" s="26"/>
    </row>
    <row r="24" spans="1:13" x14ac:dyDescent="0.3">
      <c r="A24" s="33" t="s">
        <v>43</v>
      </c>
      <c r="B24" s="35"/>
      <c r="C24" s="36" t="s">
        <v>26</v>
      </c>
      <c r="D24" s="32"/>
      <c r="E24" s="32"/>
      <c r="F24" s="33" t="s">
        <v>34</v>
      </c>
      <c r="G24" s="34"/>
      <c r="H24" s="34"/>
      <c r="I24" s="30" t="s">
        <v>48</v>
      </c>
      <c r="J24" s="31"/>
      <c r="K24" s="31"/>
    </row>
    <row r="25" spans="1:13" x14ac:dyDescent="0.3">
      <c r="A25" s="56" t="s">
        <v>52</v>
      </c>
      <c r="B25" s="56"/>
      <c r="C25" s="19" t="s">
        <v>54</v>
      </c>
      <c r="E25" s="19" t="s">
        <v>44</v>
      </c>
      <c r="F25" s="19" t="s">
        <v>77</v>
      </c>
      <c r="G25" s="19"/>
      <c r="H25" s="19" t="s">
        <v>44</v>
      </c>
      <c r="I25" s="19" t="s">
        <v>54</v>
      </c>
      <c r="J25" s="19"/>
      <c r="K25" s="19" t="s">
        <v>44</v>
      </c>
    </row>
    <row r="26" spans="1:13" x14ac:dyDescent="0.3">
      <c r="A26" s="56" t="s">
        <v>77</v>
      </c>
      <c r="B26" s="56"/>
      <c r="C26" s="19" t="s">
        <v>55</v>
      </c>
      <c r="E26" s="19" t="s">
        <v>45</v>
      </c>
      <c r="F26" s="19" t="s">
        <v>54</v>
      </c>
      <c r="G26" s="19"/>
      <c r="H26" s="19" t="s">
        <v>45</v>
      </c>
      <c r="I26" s="19" t="s">
        <v>52</v>
      </c>
      <c r="J26" s="19"/>
      <c r="K26" s="19" t="s">
        <v>45</v>
      </c>
    </row>
    <row r="27" spans="1:13" x14ac:dyDescent="0.3">
      <c r="A27" s="56" t="s">
        <v>54</v>
      </c>
      <c r="B27" s="56"/>
      <c r="C27" s="19" t="s">
        <v>52</v>
      </c>
      <c r="E27" s="19" t="s">
        <v>47</v>
      </c>
      <c r="F27" s="19" t="s">
        <v>52</v>
      </c>
      <c r="G27" s="19"/>
      <c r="H27" s="19" t="s">
        <v>46</v>
      </c>
      <c r="I27" s="19" t="s">
        <v>53</v>
      </c>
      <c r="J27" s="19"/>
      <c r="K27" s="19" t="s">
        <v>46</v>
      </c>
    </row>
    <row r="28" spans="1:13" x14ac:dyDescent="0.3">
      <c r="M28" t="s">
        <v>35</v>
      </c>
    </row>
    <row r="30" spans="1:13" x14ac:dyDescent="0.3">
      <c r="A30" s="27" t="s">
        <v>78</v>
      </c>
      <c r="B30" s="26"/>
    </row>
    <row r="31" spans="1:13" x14ac:dyDescent="0.3">
      <c r="A31" s="33" t="s">
        <v>43</v>
      </c>
      <c r="B31" s="35"/>
      <c r="C31" s="36" t="s">
        <v>26</v>
      </c>
      <c r="D31" s="32"/>
      <c r="E31" s="32"/>
      <c r="F31" s="33" t="s">
        <v>34</v>
      </c>
      <c r="G31" s="34"/>
      <c r="H31" s="34"/>
      <c r="I31" s="30" t="s">
        <v>48</v>
      </c>
      <c r="J31" s="31"/>
      <c r="K31" s="31"/>
    </row>
    <row r="32" spans="1:13" x14ac:dyDescent="0.3">
      <c r="A32" s="56" t="s">
        <v>58</v>
      </c>
      <c r="B32" s="56"/>
      <c r="C32" s="19" t="s">
        <v>62</v>
      </c>
      <c r="E32" s="19" t="s">
        <v>44</v>
      </c>
      <c r="F32" s="19" t="s">
        <v>59</v>
      </c>
      <c r="G32" s="19"/>
      <c r="H32" s="19" t="s">
        <v>44</v>
      </c>
      <c r="I32" s="19" t="s">
        <v>59</v>
      </c>
      <c r="J32" s="19"/>
      <c r="K32" s="19" t="s">
        <v>44</v>
      </c>
    </row>
    <row r="33" spans="1:11" x14ac:dyDescent="0.3">
      <c r="A33" s="56" t="s">
        <v>59</v>
      </c>
      <c r="B33" s="56"/>
      <c r="C33" s="19" t="s">
        <v>61</v>
      </c>
      <c r="E33" s="19" t="s">
        <v>45</v>
      </c>
      <c r="F33" s="19" t="s">
        <v>62</v>
      </c>
      <c r="G33" s="19"/>
      <c r="H33" s="19" t="s">
        <v>45</v>
      </c>
      <c r="I33" s="19" t="s">
        <v>62</v>
      </c>
      <c r="J33" s="19"/>
      <c r="K33" s="19" t="s">
        <v>45</v>
      </c>
    </row>
    <row r="34" spans="1:11" x14ac:dyDescent="0.3">
      <c r="A34" s="56" t="s">
        <v>60</v>
      </c>
      <c r="B34" s="56"/>
      <c r="C34" s="19" t="s">
        <v>64</v>
      </c>
      <c r="E34" s="19" t="s">
        <v>46</v>
      </c>
      <c r="F34" s="19" t="s">
        <v>65</v>
      </c>
      <c r="G34" s="19"/>
      <c r="H34" s="19" t="s">
        <v>46</v>
      </c>
      <c r="I34" s="19" t="s">
        <v>61</v>
      </c>
      <c r="J34" s="19"/>
      <c r="K34" s="19" t="s">
        <v>46</v>
      </c>
    </row>
  </sheetData>
  <phoneticPr fontId="8" type="noConversion"/>
  <printOptions headings="1" gridLines="1"/>
  <pageMargins left="0.7" right="0.7" top="0.75" bottom="0.75" header="0.3" footer="0.3"/>
  <pageSetup paperSize="9" scale="76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3166-C9A1-4AA5-BA8C-62717AAEEC05}">
  <dimension ref="A1:I21"/>
  <sheetViews>
    <sheetView workbookViewId="0">
      <selection activeCell="M9" sqref="M9"/>
    </sheetView>
  </sheetViews>
  <sheetFormatPr defaultRowHeight="14.4" x14ac:dyDescent="0.3"/>
  <cols>
    <col min="1" max="1" width="18.21875" customWidth="1"/>
    <col min="3" max="3" width="11" hidden="1" customWidth="1"/>
    <col min="4" max="4" width="10.6640625" customWidth="1"/>
    <col min="5" max="5" width="10.21875" customWidth="1"/>
    <col min="6" max="6" width="10.109375" customWidth="1"/>
    <col min="7" max="7" width="11.21875" customWidth="1"/>
    <col min="9" max="9" width="8.88671875" style="19"/>
  </cols>
  <sheetData>
    <row r="1" spans="1:9" ht="18.600000000000001" thickBot="1" x14ac:dyDescent="0.4">
      <c r="A1" s="57" t="s">
        <v>72</v>
      </c>
      <c r="B1" s="58"/>
      <c r="C1" s="58"/>
      <c r="D1" s="58"/>
      <c r="E1" s="58"/>
      <c r="F1" s="58"/>
      <c r="G1" s="58"/>
      <c r="H1" s="59"/>
    </row>
    <row r="2" spans="1:9" ht="16.2" thickBot="1" x14ac:dyDescent="0.35">
      <c r="A2" s="1" t="s">
        <v>1</v>
      </c>
      <c r="B2" s="15"/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18" t="s">
        <v>70</v>
      </c>
    </row>
    <row r="3" spans="1:9" x14ac:dyDescent="0.3">
      <c r="A3" s="8" t="s">
        <v>52</v>
      </c>
      <c r="B3" s="8" t="s">
        <v>68</v>
      </c>
      <c r="C3" s="6" t="s">
        <v>8</v>
      </c>
      <c r="D3" s="7">
        <v>90</v>
      </c>
      <c r="E3" s="7">
        <v>90.1</v>
      </c>
      <c r="F3" s="7">
        <v>95</v>
      </c>
      <c r="G3" s="8">
        <v>95.2</v>
      </c>
      <c r="H3" s="7">
        <f t="shared" ref="H3:H21" si="0">SUM(D3:G3)</f>
        <v>370.3</v>
      </c>
      <c r="I3" s="20">
        <v>1</v>
      </c>
    </row>
    <row r="4" spans="1:9" x14ac:dyDescent="0.3">
      <c r="A4" s="11" t="s">
        <v>53</v>
      </c>
      <c r="B4" s="11" t="s">
        <v>68</v>
      </c>
      <c r="C4" s="9" t="s">
        <v>14</v>
      </c>
      <c r="D4" s="10">
        <v>90.2</v>
      </c>
      <c r="E4" s="10">
        <v>94.3</v>
      </c>
      <c r="F4" s="10">
        <v>87.1</v>
      </c>
      <c r="G4" s="11">
        <v>87</v>
      </c>
      <c r="H4" s="7">
        <f>SUM(D4:G4)</f>
        <v>358.6</v>
      </c>
      <c r="I4" s="20">
        <v>2</v>
      </c>
    </row>
    <row r="5" spans="1:9" x14ac:dyDescent="0.3">
      <c r="A5" s="11" t="s">
        <v>54</v>
      </c>
      <c r="B5" s="11" t="s">
        <v>68</v>
      </c>
      <c r="C5" s="9" t="s">
        <v>15</v>
      </c>
      <c r="D5" s="10">
        <v>94</v>
      </c>
      <c r="E5" s="10">
        <v>95.1</v>
      </c>
      <c r="F5" s="10">
        <v>70</v>
      </c>
      <c r="G5" s="11">
        <v>95.2</v>
      </c>
      <c r="H5" s="7">
        <f>SUM(D5:G5)</f>
        <v>354.3</v>
      </c>
      <c r="I5" s="20">
        <v>3</v>
      </c>
    </row>
    <row r="6" spans="1:9" x14ac:dyDescent="0.3">
      <c r="A6" s="11" t="s">
        <v>55</v>
      </c>
      <c r="B6" s="8" t="s">
        <v>68</v>
      </c>
      <c r="C6" s="9" t="s">
        <v>18</v>
      </c>
      <c r="D6" s="10">
        <v>81.099999999999994</v>
      </c>
      <c r="E6" s="10">
        <v>88.1</v>
      </c>
      <c r="F6" s="10">
        <v>92.1</v>
      </c>
      <c r="G6" s="11">
        <v>91</v>
      </c>
      <c r="H6" s="7">
        <f>SUM(D6:G6)</f>
        <v>352.29999999999995</v>
      </c>
      <c r="I6" s="50"/>
    </row>
    <row r="7" spans="1:9" x14ac:dyDescent="0.3">
      <c r="A7" s="11" t="s">
        <v>56</v>
      </c>
      <c r="B7" s="11" t="s">
        <v>68</v>
      </c>
      <c r="C7" s="9" t="s">
        <v>20</v>
      </c>
      <c r="D7" s="10">
        <v>94.1</v>
      </c>
      <c r="E7" s="10">
        <v>86</v>
      </c>
      <c r="F7" s="10">
        <v>89</v>
      </c>
      <c r="G7" s="11">
        <v>73.099999999999994</v>
      </c>
      <c r="H7" s="7">
        <f>SUM(D7:G7)</f>
        <v>342.20000000000005</v>
      </c>
      <c r="I7" s="50"/>
    </row>
    <row r="8" spans="1:9" x14ac:dyDescent="0.3">
      <c r="A8" s="11" t="s">
        <v>57</v>
      </c>
      <c r="B8" s="11" t="s">
        <v>68</v>
      </c>
      <c r="C8" s="9" t="s">
        <v>23</v>
      </c>
      <c r="D8" s="10">
        <v>41</v>
      </c>
      <c r="E8" s="10">
        <v>70</v>
      </c>
      <c r="F8" s="10">
        <v>45</v>
      </c>
      <c r="G8" s="11">
        <v>84</v>
      </c>
      <c r="H8" s="7">
        <f>SUM(D8:G8)</f>
        <v>240</v>
      </c>
      <c r="I8" s="50"/>
    </row>
    <row r="9" spans="1:9" x14ac:dyDescent="0.3">
      <c r="A9" s="11" t="s">
        <v>73</v>
      </c>
      <c r="B9" s="8" t="s">
        <v>68</v>
      </c>
      <c r="C9" s="9" t="s">
        <v>24</v>
      </c>
      <c r="D9" s="10">
        <v>33</v>
      </c>
      <c r="E9" s="10">
        <v>35.1</v>
      </c>
      <c r="F9" s="10">
        <v>79</v>
      </c>
      <c r="G9" s="11">
        <v>61</v>
      </c>
      <c r="H9" s="7">
        <f t="shared" ref="H9" si="1">SUM(D9:G9)</f>
        <v>208.1</v>
      </c>
      <c r="I9" s="50"/>
    </row>
    <row r="10" spans="1:9" x14ac:dyDescent="0.3">
      <c r="A10" s="11" t="s">
        <v>74</v>
      </c>
      <c r="B10" s="11" t="s">
        <v>68</v>
      </c>
      <c r="C10" s="9" t="s">
        <v>25</v>
      </c>
      <c r="D10" s="10">
        <v>14</v>
      </c>
      <c r="E10" s="10">
        <v>33</v>
      </c>
      <c r="F10" s="10">
        <v>28</v>
      </c>
      <c r="G10" s="11">
        <v>26</v>
      </c>
      <c r="H10" s="7">
        <f>SUM(D10:G10)</f>
        <v>101</v>
      </c>
      <c r="I10" s="50"/>
    </row>
    <row r="12" spans="1:9" x14ac:dyDescent="0.3">
      <c r="A12" s="11" t="s">
        <v>58</v>
      </c>
      <c r="B12" s="11" t="s">
        <v>69</v>
      </c>
      <c r="C12" s="9" t="s">
        <v>9</v>
      </c>
      <c r="D12" s="10">
        <v>87</v>
      </c>
      <c r="E12" s="10">
        <v>88.1</v>
      </c>
      <c r="F12" s="10">
        <v>95.1</v>
      </c>
      <c r="G12" s="11">
        <v>95.1</v>
      </c>
      <c r="H12" s="7">
        <f t="shared" si="0"/>
        <v>365.29999999999995</v>
      </c>
      <c r="I12" s="19">
        <v>1</v>
      </c>
    </row>
    <row r="13" spans="1:9" x14ac:dyDescent="0.3">
      <c r="A13" s="11" t="s">
        <v>59</v>
      </c>
      <c r="B13" s="11" t="s">
        <v>69</v>
      </c>
      <c r="C13" s="9" t="s">
        <v>10</v>
      </c>
      <c r="D13" s="10">
        <v>89.2</v>
      </c>
      <c r="E13" s="10">
        <v>91</v>
      </c>
      <c r="F13" s="10">
        <v>89</v>
      </c>
      <c r="G13" s="11">
        <v>96</v>
      </c>
      <c r="H13" s="7">
        <f t="shared" si="0"/>
        <v>365.2</v>
      </c>
      <c r="I13" s="19">
        <v>2</v>
      </c>
    </row>
    <row r="14" spans="1:9" x14ac:dyDescent="0.3">
      <c r="A14" s="11" t="s">
        <v>60</v>
      </c>
      <c r="B14" s="11" t="s">
        <v>69</v>
      </c>
      <c r="C14" s="9" t="s">
        <v>11</v>
      </c>
      <c r="D14" s="10">
        <v>84.1</v>
      </c>
      <c r="E14" s="10">
        <v>94.1</v>
      </c>
      <c r="F14" s="10">
        <v>90.1</v>
      </c>
      <c r="G14" s="11">
        <v>96</v>
      </c>
      <c r="H14" s="7">
        <f t="shared" si="0"/>
        <v>364.29999999999995</v>
      </c>
      <c r="I14" s="19">
        <v>3</v>
      </c>
    </row>
    <row r="15" spans="1:9" x14ac:dyDescent="0.3">
      <c r="A15" s="11" t="s">
        <v>61</v>
      </c>
      <c r="B15" s="11" t="s">
        <v>69</v>
      </c>
      <c r="C15" s="9" t="s">
        <v>12</v>
      </c>
      <c r="D15" s="10">
        <v>89.1</v>
      </c>
      <c r="E15" s="10">
        <v>87.1</v>
      </c>
      <c r="F15" s="10">
        <v>92</v>
      </c>
      <c r="G15" s="11">
        <v>95</v>
      </c>
      <c r="H15" s="7">
        <f t="shared" si="0"/>
        <v>363.2</v>
      </c>
      <c r="I15" s="26"/>
    </row>
    <row r="16" spans="1:9" x14ac:dyDescent="0.3">
      <c r="A16" s="11" t="s">
        <v>62</v>
      </c>
      <c r="B16" s="11" t="s">
        <v>69</v>
      </c>
      <c r="C16" s="9" t="s">
        <v>13</v>
      </c>
      <c r="D16" s="10">
        <v>87</v>
      </c>
      <c r="E16" s="10">
        <v>93.1</v>
      </c>
      <c r="F16" s="10">
        <v>89</v>
      </c>
      <c r="G16" s="11">
        <v>90.1</v>
      </c>
      <c r="H16" s="7">
        <f t="shared" si="0"/>
        <v>359.20000000000005</v>
      </c>
      <c r="I16" s="26"/>
    </row>
    <row r="17" spans="1:9" x14ac:dyDescent="0.3">
      <c r="A17" s="11" t="s">
        <v>63</v>
      </c>
      <c r="B17" s="11" t="s">
        <v>69</v>
      </c>
      <c r="C17" s="9" t="s">
        <v>16</v>
      </c>
      <c r="D17" s="10">
        <v>88</v>
      </c>
      <c r="E17" s="10">
        <v>89</v>
      </c>
      <c r="F17" s="10">
        <v>81</v>
      </c>
      <c r="G17" s="11">
        <v>94.4</v>
      </c>
      <c r="H17" s="7">
        <f t="shared" si="0"/>
        <v>352.4</v>
      </c>
      <c r="I17" s="26"/>
    </row>
    <row r="18" spans="1:9" x14ac:dyDescent="0.3">
      <c r="A18" s="11" t="s">
        <v>64</v>
      </c>
      <c r="B18" s="11" t="s">
        <v>69</v>
      </c>
      <c r="C18" s="9" t="s">
        <v>17</v>
      </c>
      <c r="D18" s="10">
        <v>89</v>
      </c>
      <c r="E18" s="10">
        <v>86</v>
      </c>
      <c r="F18" s="10">
        <v>87</v>
      </c>
      <c r="G18" s="11">
        <v>90.3</v>
      </c>
      <c r="H18" s="7">
        <f t="shared" si="0"/>
        <v>352.3</v>
      </c>
      <c r="I18" s="26"/>
    </row>
    <row r="19" spans="1:9" x14ac:dyDescent="0.3">
      <c r="A19" s="11" t="s">
        <v>65</v>
      </c>
      <c r="B19" s="11" t="s">
        <v>69</v>
      </c>
      <c r="C19" s="9" t="s">
        <v>19</v>
      </c>
      <c r="D19" s="10">
        <v>83.1</v>
      </c>
      <c r="E19" s="10">
        <v>87</v>
      </c>
      <c r="F19" s="10">
        <v>86</v>
      </c>
      <c r="G19" s="11">
        <v>91.1</v>
      </c>
      <c r="H19" s="7">
        <f t="shared" si="0"/>
        <v>347.20000000000005</v>
      </c>
      <c r="I19" s="26"/>
    </row>
    <row r="20" spans="1:9" x14ac:dyDescent="0.3">
      <c r="A20" s="11" t="s">
        <v>66</v>
      </c>
      <c r="B20" s="11" t="s">
        <v>69</v>
      </c>
      <c r="C20" s="9" t="s">
        <v>21</v>
      </c>
      <c r="D20" s="10">
        <v>74</v>
      </c>
      <c r="E20" s="10">
        <v>82</v>
      </c>
      <c r="F20" s="10">
        <v>81.099999999999994</v>
      </c>
      <c r="G20" s="11">
        <v>81</v>
      </c>
      <c r="H20" s="7">
        <f t="shared" si="0"/>
        <v>318.10000000000002</v>
      </c>
      <c r="I20" s="26"/>
    </row>
    <row r="21" spans="1:9" x14ac:dyDescent="0.3">
      <c r="A21" s="11" t="s">
        <v>67</v>
      </c>
      <c r="B21" s="11" t="s">
        <v>69</v>
      </c>
      <c r="C21" s="9" t="s">
        <v>22</v>
      </c>
      <c r="D21" s="10">
        <v>74</v>
      </c>
      <c r="E21" s="10">
        <v>63</v>
      </c>
      <c r="F21" s="10">
        <v>64.099999999999994</v>
      </c>
      <c r="G21" s="11">
        <v>65</v>
      </c>
      <c r="H21" s="7">
        <f t="shared" si="0"/>
        <v>266.10000000000002</v>
      </c>
      <c r="I21" s="26"/>
    </row>
  </sheetData>
  <mergeCells count="1">
    <mergeCell ref="A1:H1"/>
  </mergeCells>
  <phoneticPr fontId="8" type="noConversion"/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4339-D125-4E6E-AE8C-FE3AD133F6FA}">
  <sheetPr>
    <pageSetUpPr fitToPage="1"/>
  </sheetPr>
  <dimension ref="A1:N21"/>
  <sheetViews>
    <sheetView workbookViewId="0">
      <selection activeCell="A2" sqref="A2:M2"/>
    </sheetView>
  </sheetViews>
  <sheetFormatPr defaultRowHeight="14.4" x14ac:dyDescent="0.3"/>
  <cols>
    <col min="1" max="1" width="22" customWidth="1"/>
    <col min="3" max="3" width="0" hidden="1" customWidth="1"/>
    <col min="14" max="14" width="8.88671875" style="19"/>
  </cols>
  <sheetData>
    <row r="1" spans="1:14" ht="18" x14ac:dyDescent="0.3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4" ht="18.600000000000001" thickBot="1" x14ac:dyDescent="0.4">
      <c r="A2" s="63" t="s">
        <v>26</v>
      </c>
      <c r="B2" s="64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4" ht="16.2" thickBot="1" x14ac:dyDescent="0.35">
      <c r="A3" s="1" t="s">
        <v>1</v>
      </c>
      <c r="B3" s="15"/>
      <c r="C3" s="2" t="s">
        <v>2</v>
      </c>
      <c r="D3" s="65" t="s">
        <v>27</v>
      </c>
      <c r="E3" s="66"/>
      <c r="F3" s="67"/>
      <c r="G3" s="65" t="s">
        <v>4</v>
      </c>
      <c r="H3" s="66"/>
      <c r="I3" s="67"/>
      <c r="J3" s="65" t="s">
        <v>28</v>
      </c>
      <c r="K3" s="66"/>
      <c r="L3" s="68"/>
      <c r="M3" s="5" t="s">
        <v>7</v>
      </c>
      <c r="N3" s="19" t="s">
        <v>70</v>
      </c>
    </row>
    <row r="4" spans="1:14" x14ac:dyDescent="0.3">
      <c r="A4" s="11" t="s">
        <v>54</v>
      </c>
      <c r="B4" s="11" t="s">
        <v>68</v>
      </c>
      <c r="C4" s="13" t="s">
        <v>14</v>
      </c>
      <c r="D4" s="14">
        <v>89</v>
      </c>
      <c r="E4" s="10">
        <v>82</v>
      </c>
      <c r="F4" s="12">
        <f>SUM(D4:E4)</f>
        <v>171</v>
      </c>
      <c r="G4" s="10">
        <v>77</v>
      </c>
      <c r="H4" s="10">
        <v>90.1</v>
      </c>
      <c r="I4" s="7">
        <f>SUM(G4:H4)</f>
        <v>167.1</v>
      </c>
      <c r="J4" s="7">
        <v>90</v>
      </c>
      <c r="K4" s="7">
        <v>93</v>
      </c>
      <c r="L4" s="7">
        <f>SUM(J4:K4)</f>
        <v>183</v>
      </c>
      <c r="M4" s="51">
        <f>L4+I4+F4</f>
        <v>521.1</v>
      </c>
      <c r="N4" s="19">
        <v>1</v>
      </c>
    </row>
    <row r="5" spans="1:14" ht="15" thickBot="1" x14ac:dyDescent="0.35">
      <c r="A5" s="11" t="s">
        <v>55</v>
      </c>
      <c r="B5" s="8" t="s">
        <v>68</v>
      </c>
      <c r="C5" s="13" t="s">
        <v>19</v>
      </c>
      <c r="D5" s="14">
        <v>88.1</v>
      </c>
      <c r="E5" s="10">
        <v>91</v>
      </c>
      <c r="F5" s="12">
        <f>SUM(D5:E5)</f>
        <v>179.1</v>
      </c>
      <c r="G5" s="10">
        <v>70.099999999999994</v>
      </c>
      <c r="H5" s="10">
        <v>72</v>
      </c>
      <c r="I5" s="7">
        <f>SUM(G5:H5)</f>
        <v>142.1</v>
      </c>
      <c r="J5" s="7">
        <v>92.1</v>
      </c>
      <c r="K5" s="7">
        <v>90.1</v>
      </c>
      <c r="L5" s="7">
        <f>SUM(J5:K5)</f>
        <v>182.2</v>
      </c>
      <c r="M5" s="51">
        <f>L5+I5+F5</f>
        <v>503.4</v>
      </c>
      <c r="N5" s="19">
        <v>2</v>
      </c>
    </row>
    <row r="6" spans="1:14" x14ac:dyDescent="0.3">
      <c r="A6" s="8" t="s">
        <v>52</v>
      </c>
      <c r="B6" s="8" t="s">
        <v>68</v>
      </c>
      <c r="C6" s="52" t="s">
        <v>13</v>
      </c>
      <c r="D6" s="53">
        <v>89</v>
      </c>
      <c r="E6" s="7">
        <v>87.2</v>
      </c>
      <c r="F6" s="12">
        <f t="shared" ref="F6:F21" si="0">SUM(D6:E6)</f>
        <v>176.2</v>
      </c>
      <c r="G6" s="7">
        <v>60</v>
      </c>
      <c r="H6" s="7">
        <v>76</v>
      </c>
      <c r="I6" s="7">
        <f t="shared" ref="I6:I21" si="1">SUM(G6:H6)</f>
        <v>136</v>
      </c>
      <c r="J6" s="7">
        <v>94.4</v>
      </c>
      <c r="K6" s="7">
        <v>89</v>
      </c>
      <c r="L6" s="7">
        <f t="shared" ref="L6:L21" si="2">SUM(J6:K6)</f>
        <v>183.4</v>
      </c>
      <c r="M6" s="51">
        <f t="shared" ref="M6:M21" si="3">L6+I6+F6</f>
        <v>495.59999999999997</v>
      </c>
      <c r="N6" s="19">
        <v>3</v>
      </c>
    </row>
    <row r="7" spans="1:14" x14ac:dyDescent="0.3">
      <c r="A7" s="11" t="s">
        <v>53</v>
      </c>
      <c r="B7" s="11" t="s">
        <v>68</v>
      </c>
      <c r="C7" s="13" t="s">
        <v>11</v>
      </c>
      <c r="D7" s="14">
        <v>81</v>
      </c>
      <c r="E7" s="10">
        <v>81</v>
      </c>
      <c r="F7" s="12">
        <f>SUM(D7:E7)</f>
        <v>162</v>
      </c>
      <c r="G7" s="10">
        <v>76</v>
      </c>
      <c r="H7" s="10">
        <v>85.1</v>
      </c>
      <c r="I7" s="7">
        <f>SUM(G7:H7)</f>
        <v>161.1</v>
      </c>
      <c r="J7" s="7">
        <v>76</v>
      </c>
      <c r="K7" s="7">
        <v>69</v>
      </c>
      <c r="L7" s="7">
        <f>SUM(J7:K7)</f>
        <v>145</v>
      </c>
      <c r="M7" s="12">
        <f>L7+I7+F7</f>
        <v>468.1</v>
      </c>
    </row>
    <row r="8" spans="1:14" x14ac:dyDescent="0.3">
      <c r="A8" s="11" t="s">
        <v>75</v>
      </c>
      <c r="B8" s="11" t="s">
        <v>68</v>
      </c>
      <c r="C8" s="13" t="s">
        <v>20</v>
      </c>
      <c r="D8" s="14">
        <v>61</v>
      </c>
      <c r="E8" s="10">
        <v>88</v>
      </c>
      <c r="F8" s="12">
        <f>SUM(D8:E8)</f>
        <v>149</v>
      </c>
      <c r="G8" s="10">
        <v>36</v>
      </c>
      <c r="H8" s="10">
        <v>52.1</v>
      </c>
      <c r="I8" s="7">
        <f>SUM(G8:H8)</f>
        <v>88.1</v>
      </c>
      <c r="J8" s="7">
        <v>69</v>
      </c>
      <c r="K8" s="7">
        <v>73</v>
      </c>
      <c r="L8" s="7">
        <f>SUM(J8:K8)</f>
        <v>142</v>
      </c>
      <c r="M8" s="12">
        <f>L8+I8+F8</f>
        <v>379.1</v>
      </c>
    </row>
    <row r="9" spans="1:14" x14ac:dyDescent="0.3">
      <c r="A9" s="11" t="s">
        <v>57</v>
      </c>
      <c r="B9" s="11" t="s">
        <v>68</v>
      </c>
      <c r="C9" s="13" t="s">
        <v>23</v>
      </c>
      <c r="D9" s="14">
        <v>30</v>
      </c>
      <c r="E9" s="10">
        <v>31</v>
      </c>
      <c r="F9" s="12">
        <f>SUM(D9:E9)</f>
        <v>61</v>
      </c>
      <c r="G9" s="10">
        <v>6</v>
      </c>
      <c r="H9" s="10">
        <v>19</v>
      </c>
      <c r="I9" s="7">
        <f>SUM(G9:H9)</f>
        <v>25</v>
      </c>
      <c r="J9" s="7">
        <v>32</v>
      </c>
      <c r="K9" s="7">
        <v>44.1</v>
      </c>
      <c r="L9" s="7">
        <f>SUM(J9:K9)</f>
        <v>76.099999999999994</v>
      </c>
      <c r="M9" s="12">
        <f>L9+I9+F9</f>
        <v>162.1</v>
      </c>
    </row>
    <row r="10" spans="1:14" x14ac:dyDescent="0.3">
      <c r="A10" s="11"/>
      <c r="B10" s="11"/>
      <c r="C10" s="13"/>
      <c r="D10" s="14"/>
      <c r="E10" s="10"/>
      <c r="F10" s="12"/>
      <c r="G10" s="10"/>
      <c r="H10" s="10"/>
      <c r="I10" s="7"/>
      <c r="J10" s="7"/>
      <c r="K10" s="7"/>
      <c r="L10" s="7"/>
      <c r="M10" s="12"/>
    </row>
    <row r="11" spans="1:14" x14ac:dyDescent="0.3">
      <c r="A11" s="11"/>
      <c r="B11" s="11"/>
      <c r="C11" s="13"/>
      <c r="D11" s="14"/>
      <c r="E11" s="10"/>
      <c r="F11" s="12"/>
      <c r="G11" s="10"/>
      <c r="H11" s="10"/>
      <c r="I11" s="7"/>
      <c r="J11" s="7"/>
      <c r="K11" s="7"/>
      <c r="L11" s="7"/>
      <c r="M11" s="12"/>
    </row>
    <row r="12" spans="1:14" x14ac:dyDescent="0.3">
      <c r="A12" s="11" t="s">
        <v>62</v>
      </c>
      <c r="B12" s="11" t="s">
        <v>69</v>
      </c>
      <c r="C12" s="13" t="s">
        <v>17</v>
      </c>
      <c r="D12" s="14">
        <v>91.2</v>
      </c>
      <c r="E12" s="10">
        <v>94.2</v>
      </c>
      <c r="F12" s="12">
        <f>SUM(D12:E12)</f>
        <v>185.4</v>
      </c>
      <c r="G12" s="10">
        <v>88</v>
      </c>
      <c r="H12" s="10">
        <v>87</v>
      </c>
      <c r="I12" s="7">
        <f>SUM(G12:H12)</f>
        <v>175</v>
      </c>
      <c r="J12" s="7">
        <v>83</v>
      </c>
      <c r="K12" s="7">
        <v>93.1</v>
      </c>
      <c r="L12" s="7">
        <f>SUM(J12:K12)</f>
        <v>176.1</v>
      </c>
      <c r="M12" s="51">
        <f>L12+I12+F12</f>
        <v>536.5</v>
      </c>
      <c r="N12" s="19">
        <v>1</v>
      </c>
    </row>
    <row r="13" spans="1:14" x14ac:dyDescent="0.3">
      <c r="A13" s="11" t="s">
        <v>61</v>
      </c>
      <c r="B13" s="11" t="s">
        <v>69</v>
      </c>
      <c r="C13" s="13" t="s">
        <v>8</v>
      </c>
      <c r="D13" s="14">
        <v>94</v>
      </c>
      <c r="E13" s="10">
        <v>91</v>
      </c>
      <c r="F13" s="12">
        <f>SUM(D13:E13)</f>
        <v>185</v>
      </c>
      <c r="G13" s="10">
        <v>60.1</v>
      </c>
      <c r="H13" s="10">
        <v>83</v>
      </c>
      <c r="I13" s="7">
        <f>SUM(G13:H13)</f>
        <v>143.1</v>
      </c>
      <c r="J13" s="7">
        <v>92.1</v>
      </c>
      <c r="K13" s="7">
        <v>91.1</v>
      </c>
      <c r="L13" s="7">
        <f>SUM(J13:K13)</f>
        <v>183.2</v>
      </c>
      <c r="M13" s="51">
        <f>L13+I13+F13</f>
        <v>511.29999999999995</v>
      </c>
      <c r="N13" s="19">
        <v>2</v>
      </c>
    </row>
    <row r="14" spans="1:14" x14ac:dyDescent="0.3">
      <c r="A14" s="11" t="s">
        <v>64</v>
      </c>
      <c r="B14" s="11" t="s">
        <v>69</v>
      </c>
      <c r="C14" s="13" t="s">
        <v>9</v>
      </c>
      <c r="D14" s="14">
        <v>81</v>
      </c>
      <c r="E14" s="10">
        <v>88</v>
      </c>
      <c r="F14" s="12">
        <f>SUM(D14:E14)</f>
        <v>169</v>
      </c>
      <c r="G14" s="10">
        <v>76</v>
      </c>
      <c r="H14" s="10">
        <v>73</v>
      </c>
      <c r="I14" s="7">
        <f>SUM(G14:H14)</f>
        <v>149</v>
      </c>
      <c r="J14" s="7">
        <v>88</v>
      </c>
      <c r="K14" s="7">
        <v>88</v>
      </c>
      <c r="L14" s="7">
        <f>SUM(J14:K14)</f>
        <v>176</v>
      </c>
      <c r="M14" s="51">
        <f>L14+I14+F14</f>
        <v>494</v>
      </c>
      <c r="N14" s="19">
        <v>3</v>
      </c>
    </row>
    <row r="15" spans="1:14" x14ac:dyDescent="0.3">
      <c r="A15" s="11" t="s">
        <v>60</v>
      </c>
      <c r="B15" s="11" t="s">
        <v>69</v>
      </c>
      <c r="C15" s="13" t="s">
        <v>18</v>
      </c>
      <c r="D15" s="14">
        <v>95</v>
      </c>
      <c r="E15" s="10">
        <v>74</v>
      </c>
      <c r="F15" s="12">
        <f>SUM(D15:E15)</f>
        <v>169</v>
      </c>
      <c r="G15" s="10">
        <v>64</v>
      </c>
      <c r="H15" s="10">
        <v>59.1</v>
      </c>
      <c r="I15" s="7">
        <f>SUM(G15:H15)</f>
        <v>123.1</v>
      </c>
      <c r="J15" s="7">
        <v>93.2</v>
      </c>
      <c r="K15" s="7">
        <v>89.1</v>
      </c>
      <c r="L15" s="7">
        <f>SUM(J15:K15)</f>
        <v>182.3</v>
      </c>
      <c r="M15" s="12">
        <f>L15+I15+F15</f>
        <v>474.4</v>
      </c>
    </row>
    <row r="16" spans="1:14" x14ac:dyDescent="0.3">
      <c r="A16" s="11" t="s">
        <v>59</v>
      </c>
      <c r="B16" s="11" t="s">
        <v>69</v>
      </c>
      <c r="C16" s="13" t="s">
        <v>12</v>
      </c>
      <c r="D16" s="14">
        <v>86</v>
      </c>
      <c r="E16" s="10">
        <v>90</v>
      </c>
      <c r="F16" s="12">
        <f>SUM(D16:E16)</f>
        <v>176</v>
      </c>
      <c r="G16" s="10">
        <v>63</v>
      </c>
      <c r="H16" s="10">
        <v>63</v>
      </c>
      <c r="I16" s="7">
        <f>SUM(G16:H16)</f>
        <v>126</v>
      </c>
      <c r="J16" s="7">
        <v>70</v>
      </c>
      <c r="K16" s="7">
        <v>80</v>
      </c>
      <c r="L16" s="7">
        <f>SUM(J16:K16)</f>
        <v>150</v>
      </c>
      <c r="M16" s="12">
        <f>L16+I16+F16</f>
        <v>452</v>
      </c>
    </row>
    <row r="17" spans="1:13" x14ac:dyDescent="0.3">
      <c r="A17" s="11" t="s">
        <v>58</v>
      </c>
      <c r="B17" s="11" t="s">
        <v>69</v>
      </c>
      <c r="C17" s="13" t="s">
        <v>15</v>
      </c>
      <c r="D17" s="14">
        <v>87</v>
      </c>
      <c r="E17" s="10">
        <v>73.099999999999994</v>
      </c>
      <c r="F17" s="12">
        <f t="shared" si="0"/>
        <v>160.1</v>
      </c>
      <c r="G17" s="10">
        <v>52</v>
      </c>
      <c r="H17" s="10">
        <v>52</v>
      </c>
      <c r="I17" s="7">
        <f t="shared" si="1"/>
        <v>104</v>
      </c>
      <c r="J17" s="7">
        <v>83.1</v>
      </c>
      <c r="K17" s="7">
        <v>78</v>
      </c>
      <c r="L17" s="7">
        <f t="shared" si="2"/>
        <v>161.1</v>
      </c>
      <c r="M17" s="12">
        <f t="shared" si="3"/>
        <v>425.20000000000005</v>
      </c>
    </row>
    <row r="18" spans="1:13" x14ac:dyDescent="0.3">
      <c r="A18" s="11" t="s">
        <v>65</v>
      </c>
      <c r="B18" s="11" t="s">
        <v>69</v>
      </c>
      <c r="C18" s="13" t="s">
        <v>16</v>
      </c>
      <c r="D18" s="14">
        <v>84</v>
      </c>
      <c r="E18" s="10">
        <v>72</v>
      </c>
      <c r="F18" s="12">
        <f t="shared" ref="F18" si="4">SUM(D18:E18)</f>
        <v>156</v>
      </c>
      <c r="G18" s="10">
        <v>72.2</v>
      </c>
      <c r="H18" s="10">
        <v>65</v>
      </c>
      <c r="I18" s="7">
        <f t="shared" ref="I18:I20" si="5">SUM(G18:H18)</f>
        <v>137.19999999999999</v>
      </c>
      <c r="J18" s="7">
        <v>63</v>
      </c>
      <c r="K18" s="7">
        <v>65</v>
      </c>
      <c r="L18" s="7">
        <f t="shared" ref="L18:L20" si="6">SUM(J18:K18)</f>
        <v>128</v>
      </c>
      <c r="M18" s="12">
        <f t="shared" ref="M18" si="7">L18+I18+F18</f>
        <v>421.2</v>
      </c>
    </row>
    <row r="19" spans="1:13" x14ac:dyDescent="0.3">
      <c r="A19" s="11" t="s">
        <v>63</v>
      </c>
      <c r="B19" s="11" t="s">
        <v>69</v>
      </c>
      <c r="C19" s="13"/>
      <c r="D19" s="14">
        <v>38.1</v>
      </c>
      <c r="E19" s="10">
        <v>85.1</v>
      </c>
      <c r="F19" s="12">
        <v>123.2</v>
      </c>
      <c r="G19" s="10">
        <v>54.1</v>
      </c>
      <c r="H19" s="10">
        <v>28</v>
      </c>
      <c r="I19" s="7">
        <f t="shared" si="5"/>
        <v>82.1</v>
      </c>
      <c r="J19" s="7">
        <v>85.1</v>
      </c>
      <c r="K19" s="7">
        <v>94</v>
      </c>
      <c r="L19" s="7">
        <f t="shared" si="6"/>
        <v>179.1</v>
      </c>
      <c r="M19" s="12">
        <v>384.4</v>
      </c>
    </row>
    <row r="20" spans="1:13" x14ac:dyDescent="0.3">
      <c r="A20" s="11" t="s">
        <v>66</v>
      </c>
      <c r="B20" s="11" t="s">
        <v>69</v>
      </c>
      <c r="C20" s="13"/>
      <c r="D20" s="14">
        <v>90.3</v>
      </c>
      <c r="E20" s="10">
        <v>77</v>
      </c>
      <c r="F20" s="12">
        <v>167.3</v>
      </c>
      <c r="G20" s="10">
        <v>67</v>
      </c>
      <c r="H20" s="10">
        <v>57</v>
      </c>
      <c r="I20" s="7">
        <f t="shared" si="5"/>
        <v>124</v>
      </c>
      <c r="J20" s="7">
        <v>34</v>
      </c>
      <c r="K20" s="7">
        <v>49</v>
      </c>
      <c r="L20" s="7">
        <f t="shared" si="6"/>
        <v>83</v>
      </c>
      <c r="M20" s="12">
        <v>374.3</v>
      </c>
    </row>
    <row r="21" spans="1:13" x14ac:dyDescent="0.3">
      <c r="A21" s="11" t="s">
        <v>67</v>
      </c>
      <c r="B21" s="11" t="s">
        <v>69</v>
      </c>
      <c r="C21" s="13" t="s">
        <v>22</v>
      </c>
      <c r="D21" s="14">
        <v>39.1</v>
      </c>
      <c r="E21" s="10">
        <v>56</v>
      </c>
      <c r="F21" s="12">
        <f t="shared" si="0"/>
        <v>95.1</v>
      </c>
      <c r="G21" s="10">
        <v>24</v>
      </c>
      <c r="H21" s="10">
        <v>18</v>
      </c>
      <c r="I21" s="7">
        <f t="shared" si="1"/>
        <v>42</v>
      </c>
      <c r="J21" s="7">
        <v>66.099999999999994</v>
      </c>
      <c r="K21" s="7">
        <v>50.1</v>
      </c>
      <c r="L21" s="7">
        <f t="shared" si="2"/>
        <v>116.19999999999999</v>
      </c>
      <c r="M21" s="12">
        <f t="shared" si="3"/>
        <v>253.29999999999998</v>
      </c>
    </row>
  </sheetData>
  <mergeCells count="5">
    <mergeCell ref="A1:M1"/>
    <mergeCell ref="A2:M2"/>
    <mergeCell ref="D3:F3"/>
    <mergeCell ref="G3:I3"/>
    <mergeCell ref="J3:L3"/>
  </mergeCells>
  <phoneticPr fontId="8" type="noConversion"/>
  <pageMargins left="0.7" right="0.7" top="0.75" bottom="0.75" header="0.3" footer="0.3"/>
  <pageSetup paperSize="9" scale="91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E2C7-8A5B-4465-BFC3-B10F30B93A1E}">
  <sheetPr>
    <pageSetUpPr fitToPage="1"/>
  </sheetPr>
  <dimension ref="A1:AA27"/>
  <sheetViews>
    <sheetView workbookViewId="0">
      <selection activeCell="Z5" sqref="Z5"/>
    </sheetView>
  </sheetViews>
  <sheetFormatPr defaultRowHeight="14.4" x14ac:dyDescent="0.3"/>
  <cols>
    <col min="1" max="1" width="18.88671875" customWidth="1"/>
    <col min="3" max="3" width="6.44140625" customWidth="1"/>
    <col min="4" max="4" width="5.44140625" customWidth="1"/>
    <col min="5" max="5" width="5.109375" customWidth="1"/>
    <col min="6" max="6" width="5.5546875" customWidth="1"/>
    <col min="7" max="7" width="5.88671875" customWidth="1"/>
    <col min="8" max="8" width="6.109375" customWidth="1"/>
    <col min="9" max="9" width="8" customWidth="1"/>
    <col min="10" max="10" width="7.109375" customWidth="1"/>
    <col min="11" max="11" width="6.5546875" customWidth="1"/>
    <col min="12" max="12" width="3.88671875" customWidth="1"/>
    <col min="13" max="13" width="6.44140625" customWidth="1"/>
    <col min="14" max="14" width="6.5546875" customWidth="1"/>
    <col min="15" max="15" width="6.77734375" customWidth="1"/>
    <col min="16" max="16" width="6.21875" customWidth="1"/>
    <col min="17" max="17" width="6.33203125" customWidth="1"/>
    <col min="18" max="18" width="6" customWidth="1"/>
    <col min="19" max="19" width="7.21875" customWidth="1"/>
    <col min="20" max="20" width="7" customWidth="1"/>
    <col min="21" max="21" width="7.21875" customWidth="1"/>
    <col min="22" max="22" width="3.33203125" customWidth="1"/>
    <col min="24" max="24" width="8.88671875" style="19"/>
  </cols>
  <sheetData>
    <row r="1" spans="1:27" x14ac:dyDescent="0.3">
      <c r="A1" t="s">
        <v>34</v>
      </c>
    </row>
    <row r="2" spans="1:27" ht="15" thickBot="1" x14ac:dyDescent="0.35"/>
    <row r="3" spans="1:27" ht="16.2" thickBot="1" x14ac:dyDescent="0.35">
      <c r="A3" s="1" t="s">
        <v>1</v>
      </c>
      <c r="B3" s="15"/>
      <c r="C3" s="71" t="s">
        <v>29</v>
      </c>
      <c r="D3" s="72"/>
      <c r="E3" s="69" t="s">
        <v>30</v>
      </c>
      <c r="F3" s="72"/>
      <c r="G3" s="69" t="s">
        <v>31</v>
      </c>
      <c r="H3" s="70"/>
      <c r="I3" s="71" t="s">
        <v>32</v>
      </c>
      <c r="J3" s="70"/>
      <c r="K3" s="5" t="s">
        <v>7</v>
      </c>
      <c r="L3" s="21"/>
      <c r="M3" s="71" t="s">
        <v>29</v>
      </c>
      <c r="N3" s="72"/>
      <c r="O3" s="69" t="s">
        <v>30</v>
      </c>
      <c r="P3" s="72"/>
      <c r="Q3" s="69" t="s">
        <v>31</v>
      </c>
      <c r="R3" s="70"/>
      <c r="S3" s="71" t="s">
        <v>32</v>
      </c>
      <c r="T3" s="70"/>
      <c r="U3" s="15" t="s">
        <v>7</v>
      </c>
      <c r="V3" s="23"/>
      <c r="W3" s="16" t="s">
        <v>33</v>
      </c>
      <c r="X3" s="19" t="s">
        <v>70</v>
      </c>
    </row>
    <row r="4" spans="1:27" x14ac:dyDescent="0.3">
      <c r="A4" s="11" t="s">
        <v>53</v>
      </c>
      <c r="B4" s="11" t="s">
        <v>68</v>
      </c>
      <c r="C4" s="10">
        <v>3</v>
      </c>
      <c r="D4" s="10">
        <v>2</v>
      </c>
      <c r="E4" s="10">
        <v>3</v>
      </c>
      <c r="F4" s="10">
        <v>2</v>
      </c>
      <c r="G4" s="10">
        <v>1</v>
      </c>
      <c r="H4" s="10">
        <v>2</v>
      </c>
      <c r="I4" s="11">
        <v>2</v>
      </c>
      <c r="J4" s="8">
        <v>5</v>
      </c>
      <c r="K4" s="7">
        <f>SUM(C4:J4)</f>
        <v>20</v>
      </c>
      <c r="L4" s="22"/>
      <c r="M4" s="10">
        <v>1</v>
      </c>
      <c r="N4" s="10">
        <v>3</v>
      </c>
      <c r="O4" s="10">
        <v>3</v>
      </c>
      <c r="P4" s="10">
        <v>3</v>
      </c>
      <c r="Q4" s="10">
        <v>1</v>
      </c>
      <c r="R4" s="10">
        <v>3</v>
      </c>
      <c r="S4" s="11">
        <v>2</v>
      </c>
      <c r="T4" s="8">
        <v>2</v>
      </c>
      <c r="U4" s="17">
        <f>SUM(M4:T4)</f>
        <v>18</v>
      </c>
      <c r="V4" s="25"/>
      <c r="W4" s="8">
        <f>U4+K4</f>
        <v>38</v>
      </c>
      <c r="X4" s="19">
        <v>1</v>
      </c>
    </row>
    <row r="5" spans="1:27" x14ac:dyDescent="0.3">
      <c r="A5" s="11" t="s">
        <v>54</v>
      </c>
      <c r="B5" s="11" t="s">
        <v>68</v>
      </c>
      <c r="C5" s="10">
        <v>4</v>
      </c>
      <c r="D5" s="10">
        <v>2</v>
      </c>
      <c r="E5" s="10">
        <v>1</v>
      </c>
      <c r="F5" s="10">
        <v>1</v>
      </c>
      <c r="G5" s="10">
        <v>1</v>
      </c>
      <c r="H5" s="10">
        <v>0</v>
      </c>
      <c r="I5" s="11">
        <v>1</v>
      </c>
      <c r="J5" s="8">
        <v>2</v>
      </c>
      <c r="K5" s="7">
        <f>SUM(C5:J5)</f>
        <v>12</v>
      </c>
      <c r="L5" s="22"/>
      <c r="M5" s="10">
        <v>3</v>
      </c>
      <c r="N5" s="10">
        <v>4</v>
      </c>
      <c r="O5" s="10">
        <v>2</v>
      </c>
      <c r="P5" s="10">
        <v>2</v>
      </c>
      <c r="Q5" s="10">
        <v>1</v>
      </c>
      <c r="R5" s="10">
        <v>3</v>
      </c>
      <c r="S5" s="11">
        <v>3</v>
      </c>
      <c r="T5" s="8">
        <v>3</v>
      </c>
      <c r="U5" s="17">
        <f>SUM(M5:T5)</f>
        <v>21</v>
      </c>
      <c r="V5" s="25"/>
      <c r="W5" s="8">
        <f>U5+K5</f>
        <v>33</v>
      </c>
      <c r="X5" s="19">
        <v>2</v>
      </c>
    </row>
    <row r="6" spans="1:27" x14ac:dyDescent="0.3">
      <c r="A6" s="8" t="s">
        <v>52</v>
      </c>
      <c r="B6" s="8" t="s">
        <v>68</v>
      </c>
      <c r="C6" s="7">
        <v>0</v>
      </c>
      <c r="D6" s="7">
        <v>1</v>
      </c>
      <c r="E6" s="7">
        <v>3</v>
      </c>
      <c r="F6" s="7">
        <v>5</v>
      </c>
      <c r="G6" s="7">
        <v>1</v>
      </c>
      <c r="H6" s="7">
        <v>1</v>
      </c>
      <c r="I6" s="8">
        <v>0</v>
      </c>
      <c r="J6" s="8">
        <v>1</v>
      </c>
      <c r="K6" s="7">
        <f t="shared" ref="K6:K18" si="0">SUM(C6:J6)</f>
        <v>12</v>
      </c>
      <c r="L6" s="22"/>
      <c r="M6" s="7">
        <v>1</v>
      </c>
      <c r="N6" s="7">
        <v>1</v>
      </c>
      <c r="O6" s="7">
        <v>4</v>
      </c>
      <c r="P6" s="7">
        <v>4</v>
      </c>
      <c r="Q6" s="7">
        <v>2</v>
      </c>
      <c r="R6" s="7">
        <v>3</v>
      </c>
      <c r="S6" s="8">
        <v>2</v>
      </c>
      <c r="T6" s="8">
        <v>0</v>
      </c>
      <c r="U6" s="17">
        <f t="shared" ref="U6:U18" si="1">SUM(M6:T6)</f>
        <v>17</v>
      </c>
      <c r="V6" s="24"/>
      <c r="W6" s="8">
        <v>29</v>
      </c>
      <c r="X6" s="19">
        <v>3</v>
      </c>
    </row>
    <row r="7" spans="1:27" x14ac:dyDescent="0.3">
      <c r="A7" s="11" t="s">
        <v>55</v>
      </c>
      <c r="B7" s="8" t="s">
        <v>68</v>
      </c>
      <c r="C7" s="10">
        <v>1</v>
      </c>
      <c r="D7" s="10">
        <v>1</v>
      </c>
      <c r="E7" s="10">
        <v>2</v>
      </c>
      <c r="F7" s="10">
        <v>2</v>
      </c>
      <c r="G7" s="10">
        <v>2</v>
      </c>
      <c r="H7" s="10">
        <v>2</v>
      </c>
      <c r="I7" s="11">
        <v>0</v>
      </c>
      <c r="J7" s="8">
        <v>1</v>
      </c>
      <c r="K7" s="7">
        <f>SUM(C7:J7)</f>
        <v>11</v>
      </c>
      <c r="L7" s="22"/>
      <c r="M7" s="10">
        <v>4</v>
      </c>
      <c r="N7" s="10">
        <v>2</v>
      </c>
      <c r="O7" s="10">
        <v>1</v>
      </c>
      <c r="P7" s="10">
        <v>2</v>
      </c>
      <c r="Q7" s="10">
        <v>1</v>
      </c>
      <c r="R7" s="10">
        <v>0</v>
      </c>
      <c r="S7" s="11">
        <v>1</v>
      </c>
      <c r="T7" s="8">
        <v>1</v>
      </c>
      <c r="U7" s="17">
        <f>SUM(M7:T7)</f>
        <v>12</v>
      </c>
      <c r="V7" s="25"/>
      <c r="W7" s="8">
        <f>U7+K7</f>
        <v>23</v>
      </c>
    </row>
    <row r="8" spans="1:27" x14ac:dyDescent="0.3">
      <c r="A8" s="11" t="s">
        <v>56</v>
      </c>
      <c r="B8" s="11" t="s">
        <v>68</v>
      </c>
      <c r="C8" s="10">
        <v>4</v>
      </c>
      <c r="D8" s="10">
        <v>2</v>
      </c>
      <c r="E8" s="10">
        <v>2</v>
      </c>
      <c r="F8" s="10">
        <v>3</v>
      </c>
      <c r="G8" s="10">
        <v>0</v>
      </c>
      <c r="H8" s="10">
        <v>0</v>
      </c>
      <c r="I8" s="11">
        <v>0</v>
      </c>
      <c r="J8" s="8">
        <v>0</v>
      </c>
      <c r="K8" s="7">
        <f>SUM(C8:J8)</f>
        <v>11</v>
      </c>
      <c r="L8" s="22"/>
      <c r="M8" s="10">
        <v>3</v>
      </c>
      <c r="N8" s="10">
        <v>1</v>
      </c>
      <c r="O8" s="10">
        <v>2</v>
      </c>
      <c r="P8" s="10">
        <v>1</v>
      </c>
      <c r="Q8" s="10">
        <v>2</v>
      </c>
      <c r="R8" s="10">
        <v>1</v>
      </c>
      <c r="S8" s="11">
        <v>0</v>
      </c>
      <c r="T8" s="8">
        <v>0</v>
      </c>
      <c r="U8" s="17">
        <f>SUM(M8:T8)</f>
        <v>10</v>
      </c>
      <c r="V8" s="25"/>
      <c r="W8" s="8">
        <f>U8+K8</f>
        <v>21</v>
      </c>
    </row>
    <row r="9" spans="1:27" x14ac:dyDescent="0.3">
      <c r="A9" s="11" t="s">
        <v>57</v>
      </c>
      <c r="B9" s="11" t="s">
        <v>68</v>
      </c>
      <c r="C9" s="10">
        <v>3</v>
      </c>
      <c r="D9" s="10">
        <v>1</v>
      </c>
      <c r="E9" s="10">
        <v>1</v>
      </c>
      <c r="F9" s="10">
        <v>1</v>
      </c>
      <c r="G9" s="10">
        <v>0</v>
      </c>
      <c r="H9" s="10">
        <v>1</v>
      </c>
      <c r="I9" s="11">
        <v>1</v>
      </c>
      <c r="J9" s="8">
        <v>0</v>
      </c>
      <c r="K9" s="7">
        <f>SUM(C9:J9)</f>
        <v>8</v>
      </c>
      <c r="L9" s="22"/>
      <c r="M9" s="10">
        <v>2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1">
        <v>1</v>
      </c>
      <c r="T9" s="8">
        <v>0</v>
      </c>
      <c r="U9" s="17">
        <f>SUM(M9:T9)</f>
        <v>3</v>
      </c>
      <c r="V9" s="25"/>
      <c r="W9" s="8">
        <f>U9+K9</f>
        <v>11</v>
      </c>
    </row>
    <row r="10" spans="1:27" x14ac:dyDescent="0.3">
      <c r="A10" s="11"/>
      <c r="B10" s="11"/>
      <c r="C10" s="10"/>
      <c r="D10" s="10"/>
      <c r="E10" s="10"/>
      <c r="F10" s="10"/>
      <c r="G10" s="10"/>
      <c r="H10" s="10"/>
      <c r="I10" s="11"/>
      <c r="J10" s="8"/>
      <c r="K10" s="7"/>
      <c r="L10" s="22"/>
      <c r="M10" s="10"/>
      <c r="N10" s="10"/>
      <c r="O10" s="10"/>
      <c r="P10" s="10"/>
      <c r="Q10" s="10"/>
      <c r="R10" s="10"/>
      <c r="S10" s="11"/>
      <c r="T10" s="8"/>
      <c r="U10" s="17"/>
      <c r="V10" s="25"/>
      <c r="W10" s="8"/>
    </row>
    <row r="11" spans="1:27" x14ac:dyDescent="0.3">
      <c r="A11" s="11" t="s">
        <v>59</v>
      </c>
      <c r="B11" s="11" t="s">
        <v>69</v>
      </c>
      <c r="C11" s="10">
        <v>2</v>
      </c>
      <c r="D11" s="10">
        <v>4</v>
      </c>
      <c r="E11" s="10">
        <v>4</v>
      </c>
      <c r="F11" s="10">
        <v>3</v>
      </c>
      <c r="G11" s="10">
        <v>3</v>
      </c>
      <c r="H11" s="10">
        <v>2</v>
      </c>
      <c r="I11" s="11">
        <v>3</v>
      </c>
      <c r="J11" s="8">
        <v>4</v>
      </c>
      <c r="K11" s="7">
        <f>SUM(C11:J11)</f>
        <v>25</v>
      </c>
      <c r="L11" s="22"/>
      <c r="M11" s="10">
        <v>5</v>
      </c>
      <c r="N11" s="10">
        <v>2</v>
      </c>
      <c r="O11" s="10">
        <v>5</v>
      </c>
      <c r="P11" s="10">
        <v>3</v>
      </c>
      <c r="Q11" s="10">
        <v>2</v>
      </c>
      <c r="R11" s="10">
        <v>1</v>
      </c>
      <c r="S11" s="11">
        <v>1</v>
      </c>
      <c r="T11" s="8">
        <v>1</v>
      </c>
      <c r="U11" s="17">
        <f>SUM(M11:T11)</f>
        <v>20</v>
      </c>
      <c r="V11" s="25"/>
      <c r="W11" s="8">
        <f>U11+K11</f>
        <v>45</v>
      </c>
      <c r="X11" s="19">
        <v>1</v>
      </c>
      <c r="Y11" s="28"/>
      <c r="Z11" s="28"/>
      <c r="AA11" s="28"/>
    </row>
    <row r="12" spans="1:27" x14ac:dyDescent="0.3">
      <c r="A12" s="11" t="s">
        <v>62</v>
      </c>
      <c r="B12" s="11" t="s">
        <v>69</v>
      </c>
      <c r="C12" s="10">
        <v>0</v>
      </c>
      <c r="D12" s="10">
        <v>3</v>
      </c>
      <c r="E12" s="10">
        <v>4</v>
      </c>
      <c r="F12" s="10">
        <v>2</v>
      </c>
      <c r="G12" s="10">
        <v>0</v>
      </c>
      <c r="H12" s="10">
        <v>3</v>
      </c>
      <c r="I12" s="11">
        <v>4</v>
      </c>
      <c r="J12" s="8">
        <v>5</v>
      </c>
      <c r="K12" s="7">
        <f>SUM(C12:J12)</f>
        <v>21</v>
      </c>
      <c r="L12" s="22"/>
      <c r="M12" s="10">
        <v>3</v>
      </c>
      <c r="N12" s="10">
        <v>3</v>
      </c>
      <c r="O12" s="10">
        <v>4</v>
      </c>
      <c r="P12" s="10">
        <v>4</v>
      </c>
      <c r="Q12" s="10">
        <v>1</v>
      </c>
      <c r="R12" s="10">
        <v>3</v>
      </c>
      <c r="S12" s="11">
        <v>3</v>
      </c>
      <c r="T12" s="8">
        <v>3</v>
      </c>
      <c r="U12" s="17">
        <f>SUM(M12:T12)</f>
        <v>24</v>
      </c>
      <c r="V12" s="25"/>
      <c r="W12" s="8">
        <f>U12+K12</f>
        <v>45</v>
      </c>
      <c r="X12" s="19">
        <v>2</v>
      </c>
    </row>
    <row r="13" spans="1:27" x14ac:dyDescent="0.3">
      <c r="A13" s="11" t="s">
        <v>65</v>
      </c>
      <c r="B13" s="11" t="s">
        <v>69</v>
      </c>
      <c r="C13" s="10">
        <v>0</v>
      </c>
      <c r="D13" s="10">
        <v>2</v>
      </c>
      <c r="E13" s="10">
        <v>1</v>
      </c>
      <c r="F13" s="10">
        <v>1</v>
      </c>
      <c r="G13" s="10">
        <v>2</v>
      </c>
      <c r="H13" s="10">
        <v>4</v>
      </c>
      <c r="I13" s="11">
        <v>2</v>
      </c>
      <c r="J13" s="8">
        <v>4</v>
      </c>
      <c r="K13" s="7">
        <f>SUM(C13:J13)</f>
        <v>16</v>
      </c>
      <c r="L13" s="22"/>
      <c r="M13" s="10">
        <v>2</v>
      </c>
      <c r="N13" s="10">
        <v>1</v>
      </c>
      <c r="O13" s="10">
        <v>2</v>
      </c>
      <c r="P13" s="10">
        <v>4</v>
      </c>
      <c r="Q13" s="10">
        <v>2</v>
      </c>
      <c r="R13" s="10">
        <v>2</v>
      </c>
      <c r="S13" s="11">
        <v>2</v>
      </c>
      <c r="T13" s="8">
        <v>2</v>
      </c>
      <c r="U13" s="17">
        <f>SUM(M13:T13)</f>
        <v>17</v>
      </c>
      <c r="V13" s="25"/>
      <c r="W13" s="8">
        <f>U13+K13</f>
        <v>33</v>
      </c>
      <c r="X13" s="19">
        <v>3</v>
      </c>
    </row>
    <row r="14" spans="1:27" x14ac:dyDescent="0.3">
      <c r="A14" s="11" t="s">
        <v>61</v>
      </c>
      <c r="B14" s="11" t="s">
        <v>69</v>
      </c>
      <c r="C14" s="10">
        <v>1</v>
      </c>
      <c r="D14" s="10">
        <v>4</v>
      </c>
      <c r="E14" s="10">
        <v>5</v>
      </c>
      <c r="F14" s="10">
        <v>2</v>
      </c>
      <c r="G14" s="10">
        <v>1</v>
      </c>
      <c r="H14" s="10">
        <v>2</v>
      </c>
      <c r="I14" s="11">
        <v>2</v>
      </c>
      <c r="J14" s="8">
        <v>3</v>
      </c>
      <c r="K14" s="7">
        <f>SUM(C14:J14)</f>
        <v>20</v>
      </c>
      <c r="L14" s="22"/>
      <c r="M14" s="10">
        <v>1</v>
      </c>
      <c r="N14" s="10">
        <v>4</v>
      </c>
      <c r="O14" s="10">
        <v>2</v>
      </c>
      <c r="P14" s="10">
        <v>2</v>
      </c>
      <c r="Q14" s="10">
        <v>1</v>
      </c>
      <c r="R14" s="10">
        <v>0</v>
      </c>
      <c r="S14" s="11">
        <v>0</v>
      </c>
      <c r="T14" s="8">
        <v>2</v>
      </c>
      <c r="U14" s="17">
        <f>SUM(M14:T14)</f>
        <v>12</v>
      </c>
      <c r="V14" s="25"/>
      <c r="W14" s="8">
        <f>U14+K14</f>
        <v>32</v>
      </c>
    </row>
    <row r="15" spans="1:27" x14ac:dyDescent="0.3">
      <c r="A15" s="11" t="s">
        <v>64</v>
      </c>
      <c r="B15" s="11" t="s">
        <v>69</v>
      </c>
      <c r="C15" s="10">
        <v>0</v>
      </c>
      <c r="D15" s="10">
        <v>2</v>
      </c>
      <c r="E15" s="10">
        <v>1</v>
      </c>
      <c r="F15" s="10">
        <v>3</v>
      </c>
      <c r="G15" s="10">
        <v>2</v>
      </c>
      <c r="H15" s="10">
        <v>1</v>
      </c>
      <c r="I15" s="11">
        <v>2</v>
      </c>
      <c r="J15" s="8">
        <v>1</v>
      </c>
      <c r="K15" s="7">
        <f t="shared" ref="K15" si="2">SUM(C15:J15)</f>
        <v>12</v>
      </c>
      <c r="L15" s="22"/>
      <c r="M15" s="10">
        <v>3</v>
      </c>
      <c r="N15" s="10">
        <v>3</v>
      </c>
      <c r="O15" s="10">
        <v>0</v>
      </c>
      <c r="P15" s="10">
        <v>4</v>
      </c>
      <c r="Q15" s="10">
        <v>0</v>
      </c>
      <c r="R15" s="10">
        <v>0</v>
      </c>
      <c r="S15" s="11">
        <v>2</v>
      </c>
      <c r="T15" s="8">
        <v>3</v>
      </c>
      <c r="U15" s="17">
        <f t="shared" ref="U15" si="3">SUM(M15:T15)</f>
        <v>15</v>
      </c>
      <c r="V15" s="25"/>
      <c r="W15" s="8">
        <f t="shared" ref="W15" si="4">U15+K15</f>
        <v>27</v>
      </c>
    </row>
    <row r="16" spans="1:27" x14ac:dyDescent="0.3">
      <c r="A16" s="11" t="s">
        <v>63</v>
      </c>
      <c r="B16" s="11" t="s">
        <v>69</v>
      </c>
      <c r="C16" s="10">
        <v>1</v>
      </c>
      <c r="D16" s="10">
        <v>3</v>
      </c>
      <c r="E16" s="10">
        <v>3</v>
      </c>
      <c r="F16" s="10">
        <v>2</v>
      </c>
      <c r="G16" s="10">
        <v>0</v>
      </c>
      <c r="H16" s="10">
        <v>2</v>
      </c>
      <c r="I16" s="11">
        <v>3</v>
      </c>
      <c r="J16" s="8">
        <v>2</v>
      </c>
      <c r="K16" s="7">
        <f>SUM(C16:J16)</f>
        <v>16</v>
      </c>
      <c r="L16" s="22"/>
      <c r="M16" s="10">
        <v>0</v>
      </c>
      <c r="N16" s="10">
        <v>2</v>
      </c>
      <c r="O16" s="10">
        <v>0</v>
      </c>
      <c r="P16" s="10">
        <v>2</v>
      </c>
      <c r="Q16" s="10">
        <v>1</v>
      </c>
      <c r="R16" s="10">
        <v>0</v>
      </c>
      <c r="S16" s="11">
        <v>1</v>
      </c>
      <c r="T16" s="8">
        <v>1</v>
      </c>
      <c r="U16" s="17">
        <f>SUM(M16:T16)</f>
        <v>7</v>
      </c>
      <c r="V16" s="25"/>
      <c r="W16" s="8">
        <f>U16+K16</f>
        <v>23</v>
      </c>
    </row>
    <row r="17" spans="1:24" x14ac:dyDescent="0.3">
      <c r="A17" s="11" t="s">
        <v>58</v>
      </c>
      <c r="B17" s="11" t="s">
        <v>69</v>
      </c>
      <c r="C17" s="10">
        <v>1</v>
      </c>
      <c r="D17" s="10">
        <v>1</v>
      </c>
      <c r="E17" s="10">
        <v>2</v>
      </c>
      <c r="F17" s="10">
        <v>1</v>
      </c>
      <c r="G17" s="10">
        <v>2</v>
      </c>
      <c r="H17" s="10">
        <v>0</v>
      </c>
      <c r="I17" s="11">
        <v>2</v>
      </c>
      <c r="J17" s="8">
        <v>0</v>
      </c>
      <c r="K17" s="7">
        <f t="shared" si="0"/>
        <v>9</v>
      </c>
      <c r="L17" s="22"/>
      <c r="M17" s="10">
        <v>1</v>
      </c>
      <c r="N17" s="10">
        <v>1</v>
      </c>
      <c r="O17" s="10">
        <v>0</v>
      </c>
      <c r="P17" s="10">
        <v>2</v>
      </c>
      <c r="Q17" s="10">
        <v>1</v>
      </c>
      <c r="R17" s="10">
        <v>1</v>
      </c>
      <c r="S17" s="11">
        <v>2</v>
      </c>
      <c r="T17" s="8">
        <v>2</v>
      </c>
      <c r="U17" s="17">
        <f t="shared" si="1"/>
        <v>10</v>
      </c>
      <c r="V17" s="25"/>
      <c r="W17" s="8">
        <f t="shared" ref="W17:W18" si="5">U17+K17</f>
        <v>19</v>
      </c>
    </row>
    <row r="18" spans="1:24" x14ac:dyDescent="0.3">
      <c r="A18" s="11" t="s">
        <v>60</v>
      </c>
      <c r="B18" s="11" t="s">
        <v>69</v>
      </c>
      <c r="C18" s="10">
        <v>2</v>
      </c>
      <c r="D18" s="10">
        <v>1</v>
      </c>
      <c r="E18" s="10">
        <v>3</v>
      </c>
      <c r="F18" s="10">
        <v>2</v>
      </c>
      <c r="G18" s="10">
        <v>2</v>
      </c>
      <c r="H18" s="10">
        <v>0</v>
      </c>
      <c r="I18" s="11">
        <v>1</v>
      </c>
      <c r="J18" s="8">
        <v>1</v>
      </c>
      <c r="K18" s="7">
        <f t="shared" si="0"/>
        <v>12</v>
      </c>
      <c r="L18" s="22"/>
      <c r="M18" s="10">
        <v>1</v>
      </c>
      <c r="N18" s="10">
        <v>0</v>
      </c>
      <c r="O18" s="10">
        <v>0</v>
      </c>
      <c r="P18" s="10">
        <v>2</v>
      </c>
      <c r="Q18" s="10">
        <v>0</v>
      </c>
      <c r="R18" s="10">
        <v>0</v>
      </c>
      <c r="S18" s="11">
        <v>2</v>
      </c>
      <c r="T18" s="8">
        <v>2</v>
      </c>
      <c r="U18" s="17">
        <f t="shared" si="1"/>
        <v>7</v>
      </c>
      <c r="V18" s="25"/>
      <c r="W18" s="8">
        <f t="shared" si="5"/>
        <v>19</v>
      </c>
    </row>
    <row r="19" spans="1:24" x14ac:dyDescent="0.3">
      <c r="A19" s="11" t="s">
        <v>67</v>
      </c>
      <c r="B19" s="11" t="s">
        <v>69</v>
      </c>
      <c r="C19" s="10">
        <v>0</v>
      </c>
      <c r="D19" s="10">
        <v>0</v>
      </c>
      <c r="E19" s="10">
        <v>0</v>
      </c>
      <c r="F19" s="10">
        <v>3</v>
      </c>
      <c r="G19" s="10">
        <v>0</v>
      </c>
      <c r="H19" s="10">
        <v>0</v>
      </c>
      <c r="I19" s="11">
        <v>0</v>
      </c>
      <c r="J19" s="8">
        <v>2</v>
      </c>
      <c r="K19" s="7">
        <f>SUM(C19:J19)</f>
        <v>5</v>
      </c>
      <c r="L19" s="22"/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1</v>
      </c>
      <c r="S19" s="11">
        <v>1</v>
      </c>
      <c r="T19" s="8">
        <v>1</v>
      </c>
      <c r="U19" s="17">
        <f>SUM(M19:T19)</f>
        <v>4</v>
      </c>
      <c r="V19" s="25"/>
      <c r="W19" s="8">
        <f>U19+K19</f>
        <v>9</v>
      </c>
    </row>
    <row r="20" spans="1:24" x14ac:dyDescent="0.3">
      <c r="A20" s="11" t="s">
        <v>66</v>
      </c>
      <c r="B20" s="11" t="s">
        <v>69</v>
      </c>
      <c r="C20" s="10">
        <v>0</v>
      </c>
      <c r="D20" s="10">
        <v>1</v>
      </c>
      <c r="E20" s="10">
        <v>1</v>
      </c>
      <c r="F20" s="10">
        <v>0</v>
      </c>
      <c r="G20" s="10">
        <v>0</v>
      </c>
      <c r="H20" s="10">
        <v>1</v>
      </c>
      <c r="I20" s="11">
        <v>0</v>
      </c>
      <c r="J20" s="8">
        <v>0</v>
      </c>
      <c r="K20" s="7">
        <f>SUM(C20:J20)</f>
        <v>3</v>
      </c>
      <c r="L20" s="22"/>
      <c r="M20" s="10">
        <v>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1">
        <v>1</v>
      </c>
      <c r="T20" s="8">
        <v>0</v>
      </c>
      <c r="U20" s="17">
        <f>SUM(M20:T20)</f>
        <v>3</v>
      </c>
      <c r="V20" s="25"/>
      <c r="W20" s="8">
        <f>U20+K20</f>
        <v>6</v>
      </c>
    </row>
    <row r="21" spans="1:24" x14ac:dyDescent="0.3">
      <c r="P21" s="28" t="s">
        <v>51</v>
      </c>
      <c r="Q21" s="28"/>
      <c r="R21" s="28"/>
      <c r="S21" s="28"/>
      <c r="T21" s="28"/>
      <c r="U21" s="54"/>
      <c r="V21" s="55"/>
      <c r="W21" s="28"/>
      <c r="X21" s="55"/>
    </row>
    <row r="26" spans="1:24" x14ac:dyDescent="0.3">
      <c r="A26" s="26"/>
      <c r="B26" s="26"/>
    </row>
    <row r="27" spans="1:24" x14ac:dyDescent="0.3">
      <c r="A27" s="26"/>
      <c r="B27" s="26"/>
    </row>
  </sheetData>
  <mergeCells count="8">
    <mergeCell ref="Q3:R3"/>
    <mergeCell ref="S3:T3"/>
    <mergeCell ref="C3:D3"/>
    <mergeCell ref="E3:F3"/>
    <mergeCell ref="G3:H3"/>
    <mergeCell ref="I3:J3"/>
    <mergeCell ref="M3:N3"/>
    <mergeCell ref="O3:P3"/>
  </mergeCells>
  <phoneticPr fontId="8" type="noConversion"/>
  <pageMargins left="0.7" right="0.7" top="0.75" bottom="0.75" header="0.3" footer="0.3"/>
  <pageSetup paperSize="9" scale="64" orientation="landscape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6AF5B8B9A3545A79DC072B99D0F93" ma:contentTypeVersion="6" ma:contentTypeDescription="Create a new document." ma:contentTypeScope="" ma:versionID="18e068908ba8675497b033925e109969">
  <xsd:schema xmlns:xsd="http://www.w3.org/2001/XMLSchema" xmlns:xs="http://www.w3.org/2001/XMLSchema" xmlns:p="http://schemas.microsoft.com/office/2006/metadata/properties" xmlns:ns3="ae7cdfae-0714-4e14-baae-c91ed07a4f5b" targetNamespace="http://schemas.microsoft.com/office/2006/metadata/properties" ma:root="true" ma:fieldsID="47a64d5d7d8730d0aedae6a39a8e6c25" ns3:_="">
    <xsd:import namespace="ae7cdfae-0714-4e14-baae-c91ed07a4f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cdfae-0714-4e14-baae-c91ed07a4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2BA87-327D-424F-9E51-3F8E523E8C7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e7cdfae-0714-4e14-baae-c91ed07a4f5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3DB241-DC61-41A9-9900-17566FF1C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AFFEA-647C-4FAE-A230-18330017F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7cdfae-0714-4e14-baae-c91ed07a4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Winners</vt:lpstr>
      <vt:lpstr>Field RIfle</vt:lpstr>
      <vt:lpstr>3P</vt:lpstr>
      <vt:lpstr>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McCarthy</dc:creator>
  <cp:lastModifiedBy>Rod Spinks</cp:lastModifiedBy>
  <cp:lastPrinted>2024-07-22T07:15:34Z</cp:lastPrinted>
  <dcterms:created xsi:type="dcterms:W3CDTF">2024-07-13T07:00:53Z</dcterms:created>
  <dcterms:modified xsi:type="dcterms:W3CDTF">2024-10-08T11:36:16Z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0x0101008966AF5B8B9A3545A79DC072B99D0F93</vt:lpwstr>
  </property>
</Properties>
</file>